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A43864A6-E79A-414C-BF5C-0262A54F90CF}" xr6:coauthVersionLast="47" xr6:coauthVersionMax="47" xr10:uidLastSave="{00000000-0000-0000-0000-000000000000}"/>
  <bookViews>
    <workbookView xWindow="3375" yWindow="3450" windowWidth="21600" windowHeight="11295" xr2:uid="{16853EF3-119D-4DA6-9AE8-27B427CB930E}"/>
  </bookViews>
  <sheets>
    <sheet name="1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E39" i="1" s="1"/>
  <c r="C39" i="1"/>
  <c r="E37" i="1"/>
  <c r="E36" i="1"/>
  <c r="E35" i="1"/>
  <c r="E34" i="1"/>
  <c r="E33" i="1"/>
  <c r="E32" i="1"/>
  <c r="E31" i="1"/>
  <c r="E30" i="1"/>
  <c r="E29" i="1"/>
  <c r="E28" i="1"/>
  <c r="E27" i="1"/>
  <c r="D25" i="1"/>
  <c r="E25" i="1" s="1"/>
  <c r="C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<sst xmlns="http://schemas.openxmlformats.org/spreadsheetml/2006/main" count="49" uniqueCount="46">
  <si>
    <t>５年度一般会計の決算額</t>
    <rPh sb="1" eb="3">
      <t>ネンド</t>
    </rPh>
    <rPh sb="3" eb="5">
      <t>イッパン</t>
    </rPh>
    <rPh sb="5" eb="7">
      <t>カイケイ</t>
    </rPh>
    <rPh sb="8" eb="10">
      <t>ケッサン</t>
    </rPh>
    <rPh sb="10" eb="11">
      <t>ガク</t>
    </rPh>
    <phoneticPr fontId="3"/>
  </si>
  <si>
    <t>（単位：円）</t>
    <rPh sb="1" eb="3">
      <t>タンイ</t>
    </rPh>
    <rPh sb="4" eb="5">
      <t>エン</t>
    </rPh>
    <phoneticPr fontId="3"/>
  </si>
  <si>
    <t>歳入</t>
    <rPh sb="0" eb="2">
      <t>サイニュウ</t>
    </rPh>
    <phoneticPr fontId="3"/>
  </si>
  <si>
    <t>科　目</t>
    <rPh sb="0" eb="1">
      <t>カ</t>
    </rPh>
    <rPh sb="2" eb="3">
      <t>メ</t>
    </rPh>
    <phoneticPr fontId="3"/>
  </si>
  <si>
    <t>予算現額</t>
    <rPh sb="0" eb="2">
      <t>ヨサン</t>
    </rPh>
    <rPh sb="2" eb="3">
      <t>ゲン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</si>
  <si>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</si>
  <si>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収入率</t>
    <rPh sb="0" eb="2">
      <t>シュウニュウ</t>
    </rPh>
    <rPh sb="2" eb="3">
      <t>リツ</t>
    </rPh>
    <phoneticPr fontId="3"/>
  </si>
  <si>
    <t>特別区税</t>
  </si>
  <si>
    <t>地方譲与税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</si>
  <si>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</si>
  <si>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</si>
  <si>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</si>
  <si>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</si>
  <si>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</si>
  <si>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環境性能割交付金</t>
  </si>
  <si>
    <t>地方特例交付金</t>
  </si>
  <si>
    <t>特別区交付金</t>
  </si>
  <si>
    <t>交通安全対策特別交付金</t>
  </si>
  <si>
    <t>分担金及び負担金</t>
  </si>
  <si>
    <t>使用料及び手数料</t>
  </si>
  <si>
    <t>国庫支出金</t>
  </si>
  <si>
    <t>都支出金</t>
  </si>
  <si>
    <t>財産収入</t>
  </si>
  <si>
    <t>寄附金</t>
  </si>
  <si>
    <t>繰入金</t>
  </si>
  <si>
    <t>繰越金</t>
  </si>
  <si>
    <t>諸収入</t>
  </si>
  <si>
    <t>特別区債</t>
  </si>
  <si>
    <t>合計</t>
    <rPh sb="0" eb="2">
      <t>ゴウケイ</t>
    </rPh>
    <phoneticPr fontId="3"/>
  </si>
  <si>
    <t>歳出</t>
    <rPh sb="0" eb="2">
      <t>サイシュツ</t>
    </rPh>
    <phoneticPr fontId="3"/>
  </si>
  <si>
    <t>支出済額</t>
    <rPh sb="0" eb="2">
      <t>シシュツ</t>
    </rPh>
    <rPh sb="2" eb="3">
      <t>ズミ</t>
    </rPh>
    <rPh sb="3" eb="4">
      <t>ガク</t>
    </rPh>
    <phoneticPr fontId="3"/>
  </si>
  <si>
    <t>執行率</t>
    <rPh sb="0" eb="2">
      <t>シッコウ</t>
    </rPh>
    <rPh sb="2" eb="3">
      <t>リツ</t>
    </rPh>
    <phoneticPr fontId="3"/>
  </si>
  <si>
    <t>議会費</t>
  </si>
  <si>
    <t>総務費</t>
  </si>
  <si>
    <t>福祉費</t>
  </si>
  <si>
    <t>衛生費</t>
  </si>
  <si>
    <t>産業経済費</t>
  </si>
  <si>
    <t>土木費</t>
  </si>
  <si>
    <t>都市整備費</t>
  </si>
  <si>
    <t>環境清掃費</t>
  </si>
  <si>
    <t>教育費</t>
  </si>
  <si>
    <t>公債費</t>
  </si>
  <si>
    <t>諸支出金</t>
  </si>
  <si>
    <t>予備費</t>
  </si>
  <si>
    <t>　　　　　　　　―</t>
    <phoneticPr fontId="3"/>
  </si>
  <si>
    <t>会計管理室</t>
    <rPh sb="0" eb="2">
      <t>カイケイ</t>
    </rPh>
    <rPh sb="2" eb="5">
      <t>カンリシツ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</si>
</sst>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3" xfId="0" applyFill="1" applyBorder="1">
      <alignment vertical="center"/>
    </xf>
    <xf numFmtId="0" fontId="0" fillId="0" borderId="2" xfId="0" applyBorder="1">
      <alignment vertical="center"/>
    </xf>
    <xf numFmtId="38" fontId="0" fillId="0" borderId="2" xfId="0" applyNumberFormat="1" applyBorder="1">
      <alignment vertical="center"/>
    </xf>
    <xf numFmtId="10" fontId="0" fillId="0" borderId="2" xfId="0" applyNumberFormat="1" applyBorder="1">
      <alignment vertical="center"/>
    </xf>
    <xf numFmtId="0" fontId="0" fillId="0" borderId="2" xfId="0" applyBorder="1" applyAlignment="1">
      <alignment vertical="center" wrapText="1"/>
    </xf>
    <xf numFmtId="0" fontId="0" fillId="3" borderId="4" xfId="0" applyFill="1" applyBorder="1">
      <alignment vertical="center"/>
    </xf>
    <xf numFmtId="38" fontId="0" fillId="0" borderId="2" xfId="1" applyFont="1" applyBorder="1" applyAlignment="1">
      <alignment vertical="center"/>
    </xf>
    <xf numFmtId="10" fontId="5" fillId="0" borderId="2" xfId="0" applyNumberFormat="1" applyFont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8D8CE-6CDD-43A1-997D-EAF1F9E3F56B}">
  <dimension ref="A1:E40"/>
  <sheetViews>
    <sheetView tabSelected="1" view="pageBreakPreview" zoomScaleNormal="100" zoomScaleSheetLayoutView="100" workbookViewId="0">
      <selection activeCell="B3" sqref="B3:D27"/>
    </sheetView>
  </sheetViews>
  <sheetFormatPr defaultRowHeight="19.5" customHeight="1" x14ac:dyDescent="0.15"/>
  <cols>
    <col min="1" max="1" width="4.5" style="4" customWidth="1"/>
    <col min="2" max="2" width="29" style="4" customWidth="1"/>
    <col min="3" max="4" width="22" style="4" customWidth="1"/>
    <col min="5" max="5" width="13.625" style="4" customWidth="1"/>
    <col min="6" max="16384" width="9" style="4"/>
  </cols>
  <sheetData>
    <row r="1" spans="1:5" ht="30" customHeight="1" x14ac:dyDescent="0.15">
      <c r="A1" s="1"/>
      <c r="B1" s="2" t="s">
        <v>0</v>
      </c>
      <c r="C1" s="1"/>
      <c r="D1" s="1"/>
      <c r="E1" s="3" t="s">
        <v>1</v>
      </c>
    </row>
    <row r="3" spans="1:5" s="7" customFormat="1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pans="1:5" ht="15" customHeight="1" x14ac:dyDescent="0.15">
      <c r="A4" s="8"/>
      <c r="B4" s="9" t="s">
        <v>7</v>
      </c>
      <c r="C4" s="10">
        <v>80855765000</v>
      </c>
      <c r="D4" s="10">
        <v>81582212912</v>
      </c>
      <c r="E4" s="11">
        <f t="shared" ref="E4:E25" si="0">D4/C4</f>
        <v>1.0089844912357209</v>
      </c>
    </row>
    <row r="5" spans="1:5" ht="15" customHeight="1" x14ac:dyDescent="0.15">
      <c r="A5" s="8"/>
      <c r="B5" s="9" t="s">
        <v>8</v>
      </c>
      <c r="C5" s="10">
        <v>2041001000</v>
      </c>
      <c r="D5" s="10">
        <v>1989236000</v>
      </c>
      <c r="E5" s="11">
        <f t="shared" si="0"/>
        <v>0.97463744505759675</v>
      </c>
    </row>
    <row r="6" spans="1:5" ht="15" customHeight="1" x14ac:dyDescent="0.15">
      <c r="A6" s="8"/>
      <c r="B6" s="9" t="s">
        <v>9</v>
      </c>
      <c r="C6" s="10">
        <v>284000000</v>
      </c>
      <c r="D6" s="10">
        <v>313937000</v>
      </c>
      <c r="E6" s="11">
        <f t="shared" si="0"/>
        <v>1.1054119718309858</v>
      </c>
    </row>
    <row r="7" spans="1:5" ht="15" customHeight="1" x14ac:dyDescent="0.15">
      <c r="A7" s="8"/>
      <c r="B7" s="9" t="s">
        <v>10</v>
      </c>
      <c r="C7" s="10">
        <v>1571000000</v>
      </c>
      <c r="D7" s="10">
        <v>1667906000</v>
      </c>
      <c r="E7" s="11">
        <f t="shared" si="0"/>
        <v>1.0616842775302355</v>
      </c>
    </row>
    <row r="8" spans="1:5" ht="15" customHeight="1" x14ac:dyDescent="0.15">
      <c r="A8" s="8"/>
      <c r="B8" s="9" t="s">
        <v>11</v>
      </c>
      <c r="C8" s="10">
        <v>1455000000</v>
      </c>
      <c r="D8" s="10">
        <v>1786030000</v>
      </c>
      <c r="E8" s="11">
        <f t="shared" si="0"/>
        <v>1.2275120274914089</v>
      </c>
    </row>
    <row r="9" spans="1:5" ht="15" customHeight="1" x14ac:dyDescent="0.15">
      <c r="A9" s="8"/>
      <c r="B9" s="9" t="s">
        <v>12</v>
      </c>
      <c r="C9" s="10">
        <v>18613000000</v>
      </c>
      <c r="D9" s="10">
        <v>18456706000</v>
      </c>
      <c r="E9" s="11">
        <f t="shared" si="0"/>
        <v>0.99160296566915596</v>
      </c>
    </row>
    <row r="10" spans="1:5" ht="15" customHeight="1" x14ac:dyDescent="0.15">
      <c r="A10" s="8"/>
      <c r="B10" s="9" t="s">
        <v>13</v>
      </c>
      <c r="C10" s="10">
        <v>1000</v>
      </c>
      <c r="D10" s="10">
        <v>8105724</v>
      </c>
      <c r="E10" s="11">
        <f t="shared" si="0"/>
        <v>8105.7240000000002</v>
      </c>
    </row>
    <row r="11" spans="1:5" ht="15" customHeight="1" x14ac:dyDescent="0.15">
      <c r="A11" s="8"/>
      <c r="B11" s="9" t="s">
        <v>14</v>
      </c>
      <c r="C11" s="10">
        <v>294000000</v>
      </c>
      <c r="D11" s="10">
        <v>303301315</v>
      </c>
      <c r="E11" s="11">
        <f t="shared" si="0"/>
        <v>1.0316371258503401</v>
      </c>
    </row>
    <row r="12" spans="1:5" ht="15" customHeight="1" x14ac:dyDescent="0.15">
      <c r="A12" s="8"/>
      <c r="B12" s="9" t="s">
        <v>15</v>
      </c>
      <c r="C12" s="10">
        <v>493500000</v>
      </c>
      <c r="D12" s="10">
        <v>493500000</v>
      </c>
      <c r="E12" s="11">
        <f t="shared" si="0"/>
        <v>1</v>
      </c>
    </row>
    <row r="13" spans="1:5" ht="15" customHeight="1" x14ac:dyDescent="0.15">
      <c r="A13" s="8"/>
      <c r="B13" s="9" t="s">
        <v>16</v>
      </c>
      <c r="C13" s="10">
        <v>79985000000</v>
      </c>
      <c r="D13" s="10">
        <v>81492691000</v>
      </c>
      <c r="E13" s="11">
        <f t="shared" si="0"/>
        <v>1.018849671813465</v>
      </c>
    </row>
    <row r="14" spans="1:5" ht="15" customHeight="1" x14ac:dyDescent="0.15">
      <c r="A14" s="8"/>
      <c r="B14" s="9" t="s">
        <v>17</v>
      </c>
      <c r="C14" s="10">
        <v>62000000</v>
      </c>
      <c r="D14" s="10">
        <v>62275000</v>
      </c>
      <c r="E14" s="11">
        <f t="shared" si="0"/>
        <v>1.0044354838709677</v>
      </c>
    </row>
    <row r="15" spans="1:5" ht="15" customHeight="1" x14ac:dyDescent="0.15">
      <c r="A15" s="8"/>
      <c r="B15" s="9" t="s">
        <v>18</v>
      </c>
      <c r="C15" s="10">
        <v>2120157000</v>
      </c>
      <c r="D15" s="10">
        <v>2094582373</v>
      </c>
      <c r="E15" s="11">
        <f t="shared" si="0"/>
        <v>0.98793739001404146</v>
      </c>
    </row>
    <row r="16" spans="1:5" ht="15" customHeight="1" x14ac:dyDescent="0.15">
      <c r="A16" s="8"/>
      <c r="B16" s="9" t="s">
        <v>19</v>
      </c>
      <c r="C16" s="10">
        <v>8332115000</v>
      </c>
      <c r="D16" s="10">
        <v>8373795686</v>
      </c>
      <c r="E16" s="11">
        <f t="shared" si="0"/>
        <v>1.005002413672879</v>
      </c>
    </row>
    <row r="17" spans="1:5" ht="15" customHeight="1" x14ac:dyDescent="0.15">
      <c r="A17" s="8"/>
      <c r="B17" s="9" t="s">
        <v>20</v>
      </c>
      <c r="C17" s="10">
        <v>59490737000</v>
      </c>
      <c r="D17" s="10">
        <v>58062361156</v>
      </c>
      <c r="E17" s="11">
        <f t="shared" si="0"/>
        <v>0.97598994539267514</v>
      </c>
    </row>
    <row r="18" spans="1:5" ht="15" customHeight="1" x14ac:dyDescent="0.15">
      <c r="A18" s="8"/>
      <c r="B18" s="9" t="s">
        <v>21</v>
      </c>
      <c r="C18" s="10">
        <v>36542366000</v>
      </c>
      <c r="D18" s="10">
        <v>35482852006</v>
      </c>
      <c r="E18" s="11">
        <f t="shared" si="0"/>
        <v>0.9710058731829242</v>
      </c>
    </row>
    <row r="19" spans="1:5" ht="15" customHeight="1" x14ac:dyDescent="0.15">
      <c r="A19" s="8"/>
      <c r="B19" s="9" t="s">
        <v>22</v>
      </c>
      <c r="C19" s="10">
        <v>1617041000</v>
      </c>
      <c r="D19" s="10">
        <v>1624721955</v>
      </c>
      <c r="E19" s="11">
        <f t="shared" si="0"/>
        <v>1.0047500063387385</v>
      </c>
    </row>
    <row r="20" spans="1:5" ht="15" customHeight="1" x14ac:dyDescent="0.15">
      <c r="A20" s="8"/>
      <c r="B20" s="9" t="s">
        <v>23</v>
      </c>
      <c r="C20" s="10">
        <v>411810000</v>
      </c>
      <c r="D20" s="10">
        <v>415836854</v>
      </c>
      <c r="E20" s="11">
        <f t="shared" si="0"/>
        <v>1.0097784269444647</v>
      </c>
    </row>
    <row r="21" spans="1:5" ht="15" customHeight="1" x14ac:dyDescent="0.15">
      <c r="A21" s="8"/>
      <c r="B21" s="9" t="s">
        <v>24</v>
      </c>
      <c r="C21" s="10">
        <v>17647689000</v>
      </c>
      <c r="D21" s="10">
        <v>9676857400</v>
      </c>
      <c r="E21" s="11">
        <f t="shared" si="0"/>
        <v>0.54833567159983387</v>
      </c>
    </row>
    <row r="22" spans="1:5" ht="15" customHeight="1" x14ac:dyDescent="0.15">
      <c r="A22" s="8"/>
      <c r="B22" s="12" t="s">
        <v>25</v>
      </c>
      <c r="C22" s="10">
        <v>2680418000</v>
      </c>
      <c r="D22" s="10">
        <v>2680418258</v>
      </c>
      <c r="E22" s="11">
        <f t="shared" si="0"/>
        <v>1.0000000962536439</v>
      </c>
    </row>
    <row r="23" spans="1:5" ht="15" customHeight="1" x14ac:dyDescent="0.15">
      <c r="A23" s="8"/>
      <c r="B23" s="12" t="s">
        <v>26</v>
      </c>
      <c r="C23" s="10">
        <v>7901665000</v>
      </c>
      <c r="D23" s="10">
        <v>7686061538</v>
      </c>
      <c r="E23" s="11">
        <f t="shared" si="0"/>
        <v>0.97271417327866971</v>
      </c>
    </row>
    <row r="24" spans="1:5" ht="15" customHeight="1" x14ac:dyDescent="0.15">
      <c r="A24" s="8"/>
      <c r="B24" s="12" t="s">
        <v>27</v>
      </c>
      <c r="C24" s="10">
        <v>5448000000</v>
      </c>
      <c r="D24" s="10">
        <v>1994000000</v>
      </c>
      <c r="E24" s="11">
        <f t="shared" si="0"/>
        <v>0.36600587371512483</v>
      </c>
    </row>
    <row r="25" spans="1:5" ht="15" customHeight="1" x14ac:dyDescent="0.15">
      <c r="A25" s="13"/>
      <c r="B25" s="12" t="s">
        <v>28</v>
      </c>
      <c r="C25" s="14">
        <f>SUM(C4:C24)</f>
        <v>327846265000</v>
      </c>
      <c r="D25" s="14">
        <f>SUM(D4:D24)</f>
        <v>316247388177</v>
      </c>
      <c r="E25" s="11">
        <f t="shared" si="0"/>
        <v>0.96462098836782539</v>
      </c>
    </row>
    <row r="26" spans="1:5" ht="19.5" customHeight="1" x14ac:dyDescent="0.15">
      <c r="A26" s="8" t="s">
        <v>29</v>
      </c>
      <c r="B26" s="6" t="s">
        <v>3</v>
      </c>
      <c r="C26" s="6" t="s">
        <v>4</v>
      </c>
      <c r="D26" s="6" t="s">
        <v>30</v>
      </c>
      <c r="E26" s="6" t="s">
        <v>31</v>
      </c>
    </row>
    <row r="27" spans="1:5" ht="19.5" customHeight="1" x14ac:dyDescent="0.15">
      <c r="A27" s="8"/>
      <c r="B27" s="9" t="s">
        <v>32</v>
      </c>
      <c r="C27" s="10">
        <v>1132436000</v>
      </c>
      <c r="D27" s="10">
        <v>1046197171</v>
      </c>
      <c r="E27" s="15">
        <f t="shared" ref="E27:E37" si="1">D27/C27</f>
        <v>0.92384662002974116</v>
      </c>
    </row>
    <row r="28" spans="1:5" ht="19.5" customHeight="1" x14ac:dyDescent="0.15">
      <c r="A28" s="8"/>
      <c r="B28" s="9" t="s">
        <v>33</v>
      </c>
      <c r="C28" s="10">
        <v>43537584000</v>
      </c>
      <c r="D28" s="10">
        <v>40896309141</v>
      </c>
      <c r="E28" s="15">
        <f t="shared" si="1"/>
        <v>0.93933345362021003</v>
      </c>
    </row>
    <row r="29" spans="1:5" ht="19.5" customHeight="1" x14ac:dyDescent="0.15">
      <c r="A29" s="8"/>
      <c r="B29" s="9" t="s">
        <v>34</v>
      </c>
      <c r="C29" s="10">
        <v>178017222000</v>
      </c>
      <c r="D29" s="10">
        <v>172215994753</v>
      </c>
      <c r="E29" s="15">
        <f t="shared" si="1"/>
        <v>0.96741198867264655</v>
      </c>
    </row>
    <row r="30" spans="1:5" ht="19.5" customHeight="1" x14ac:dyDescent="0.15">
      <c r="A30" s="8"/>
      <c r="B30" s="9" t="s">
        <v>35</v>
      </c>
      <c r="C30" s="10">
        <v>13808687000</v>
      </c>
      <c r="D30" s="10">
        <v>12499719807</v>
      </c>
      <c r="E30" s="15">
        <f t="shared" si="1"/>
        <v>0.90520697637653746</v>
      </c>
    </row>
    <row r="31" spans="1:5" ht="19.5" customHeight="1" x14ac:dyDescent="0.15">
      <c r="A31" s="8"/>
      <c r="B31" s="9" t="s">
        <v>36</v>
      </c>
      <c r="C31" s="10">
        <v>6543409000</v>
      </c>
      <c r="D31" s="10">
        <v>6053391799</v>
      </c>
      <c r="E31" s="15">
        <f t="shared" si="1"/>
        <v>0.92511285768626106</v>
      </c>
    </row>
    <row r="32" spans="1:5" ht="19.5" customHeight="1" x14ac:dyDescent="0.15">
      <c r="A32" s="8"/>
      <c r="B32" s="9" t="s">
        <v>37</v>
      </c>
      <c r="C32" s="10">
        <v>19485209000</v>
      </c>
      <c r="D32" s="10">
        <v>18599415421</v>
      </c>
      <c r="E32" s="15">
        <f t="shared" si="1"/>
        <v>0.95454020642016213</v>
      </c>
    </row>
    <row r="33" spans="1:5" ht="19.5" customHeight="1" x14ac:dyDescent="0.15">
      <c r="A33" s="8"/>
      <c r="B33" s="9" t="s">
        <v>38</v>
      </c>
      <c r="C33" s="10">
        <v>9730181900</v>
      </c>
      <c r="D33" s="10">
        <v>8464975706</v>
      </c>
      <c r="E33" s="15">
        <f t="shared" si="1"/>
        <v>0.86997096179671629</v>
      </c>
    </row>
    <row r="34" spans="1:5" ht="19.5" customHeight="1" x14ac:dyDescent="0.15">
      <c r="A34" s="8"/>
      <c r="B34" s="9" t="s">
        <v>39</v>
      </c>
      <c r="C34" s="10">
        <v>11743732000</v>
      </c>
      <c r="D34" s="10">
        <v>11349750447</v>
      </c>
      <c r="E34" s="15">
        <f t="shared" si="1"/>
        <v>0.96645175886166335</v>
      </c>
    </row>
    <row r="35" spans="1:5" ht="19.5" customHeight="1" x14ac:dyDescent="0.15">
      <c r="A35" s="8"/>
      <c r="B35" s="9" t="s">
        <v>40</v>
      </c>
      <c r="C35" s="10">
        <v>41567145000</v>
      </c>
      <c r="D35" s="10">
        <v>40050691699</v>
      </c>
      <c r="E35" s="15">
        <f t="shared" si="1"/>
        <v>0.96351798274815359</v>
      </c>
    </row>
    <row r="36" spans="1:5" ht="19.5" customHeight="1" x14ac:dyDescent="0.15">
      <c r="A36" s="8"/>
      <c r="B36" s="12" t="s">
        <v>41</v>
      </c>
      <c r="C36" s="10">
        <v>1746572000</v>
      </c>
      <c r="D36" s="10">
        <v>1725002242</v>
      </c>
      <c r="E36" s="15">
        <f t="shared" si="1"/>
        <v>0.98765023256985685</v>
      </c>
    </row>
    <row r="37" spans="1:5" ht="19.5" customHeight="1" x14ac:dyDescent="0.15">
      <c r="A37" s="8"/>
      <c r="B37" s="12" t="s">
        <v>42</v>
      </c>
      <c r="C37" s="10">
        <v>42356000</v>
      </c>
      <c r="D37" s="10">
        <v>41300038</v>
      </c>
      <c r="E37" s="15">
        <f t="shared" si="1"/>
        <v>0.97506936443479086</v>
      </c>
    </row>
    <row r="38" spans="1:5" ht="19.5" customHeight="1" x14ac:dyDescent="0.15">
      <c r="A38" s="8"/>
      <c r="B38" s="12" t="s">
        <v>43</v>
      </c>
      <c r="C38" s="10">
        <v>491731100</v>
      </c>
      <c r="D38" s="10">
        <v>0</v>
      </c>
      <c r="E38" s="9" t="s">
        <v>44</v>
      </c>
    </row>
    <row r="39" spans="1:5" ht="19.5" customHeight="1" x14ac:dyDescent="0.15">
      <c r="A39" s="13"/>
      <c r="B39" s="12" t="s">
        <v>28</v>
      </c>
      <c r="C39" s="14">
        <f>SUM(C27:C38)</f>
        <v>327846265000</v>
      </c>
      <c r="D39" s="14">
        <f>SUM(D27:D38)</f>
        <v>312942748224</v>
      </c>
      <c r="E39" s="11">
        <f>D39/C39</f>
        <v>0.95454114209292573</v>
      </c>
    </row>
    <row r="40" spans="1:5" ht="19.5" customHeight="1" x14ac:dyDescent="0.15">
      <c r="A40" s="16"/>
      <c r="B40" s="16"/>
      <c r="C40" s="16"/>
      <c r="D40" s="16"/>
      <c r="E40" s="17" t="s">
        <v>45</v>
      </c>
    </row>
  </sheetData>
  <phoneticPr fontId="3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119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2025-02-14T00:00:57Z</dcterms:created>
  <dcterms:modified xsi:type="dcterms:W3CDTF">2025-02-14T00:02:04Z</dcterms:modified>
</cp:coreProperties>
</file>