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202300"/>
  <xr:revisionPtr revIDLastSave="0" documentId="8_{F1E49A29-BB58-4D26-BBA8-2A942CF36B3B}" xr6:coauthVersionLast="47" xr6:coauthVersionMax="47" xr10:uidLastSave="{00000000-0000-0000-0000-000000000000}"/>
  <bookViews>
    <workbookView xWindow="3375" yWindow="3450" windowWidth="21600" windowHeight="11295" xr2:uid="{13484C7C-FA5C-49E9-B22A-98660021F989}"/>
  </bookViews>
  <sheets>
    <sheet name="8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34" i="1"/>
  <c r="B34" i="1" s="1"/>
  <c r="C34" i="1"/>
  <c r="D33" i="1"/>
  <c r="C33" i="1"/>
  <c r="B33" i="1" s="1"/>
  <c r="D32" i="1"/>
  <c r="C32" i="1"/>
  <c r="B32" i="1"/>
  <c r="D31" i="1"/>
  <c r="C31" i="1"/>
  <c r="B31" i="1"/>
  <c r="D30" i="1"/>
  <c r="B30" i="1" s="1"/>
  <c r="C30" i="1"/>
  <c r="D29" i="1"/>
  <c r="C29" i="1"/>
  <c r="B29" i="1" s="1"/>
  <c r="D28" i="1"/>
  <c r="C28" i="1"/>
  <c r="B28" i="1"/>
  <c r="D27" i="1"/>
  <c r="C27" i="1"/>
  <c r="B27" i="1"/>
  <c r="D26" i="1"/>
  <c r="B26" i="1" s="1"/>
  <c r="C26" i="1"/>
  <c r="D25" i="1"/>
  <c r="C25" i="1"/>
  <c r="B25" i="1" s="1"/>
  <c r="H24" i="1"/>
  <c r="E24" i="1"/>
  <c r="D24" i="1"/>
  <c r="B24" i="1" s="1"/>
  <c r="C24" i="1"/>
  <c r="G15" i="1"/>
  <c r="G9" i="1" s="1"/>
  <c r="G14" i="1"/>
  <c r="G8" i="1" s="1"/>
  <c r="J13" i="1"/>
  <c r="I13" i="1"/>
  <c r="H13" i="1"/>
  <c r="G13" i="1"/>
  <c r="F13" i="1"/>
  <c r="J9" i="1"/>
  <c r="I9" i="1"/>
  <c r="H9" i="1"/>
  <c r="H7" i="1" s="1"/>
  <c r="F9" i="1"/>
  <c r="J8" i="1"/>
  <c r="I8" i="1"/>
  <c r="I7" i="1" s="1"/>
  <c r="H8" i="1"/>
  <c r="F8" i="1"/>
  <c r="J7" i="1"/>
  <c r="F7" i="1"/>
  <c r="E7" i="1"/>
  <c r="D7" i="1"/>
  <c r="C7" i="1"/>
  <c r="B7" i="1"/>
  <c r="G7" i="1" l="1"/>
</calcChain>
</file>

<file path=xl/sharedStrings.xml><?xml version="1.0" encoding="utf-8"?>
<sst xmlns="http://schemas.openxmlformats.org/spreadsheetml/2006/main" count="57" uniqueCount="39">
  <si>
    <t>中学校</t>
    <rPh sb="0" eb="1">
      <t>チュウ</t>
    </rPh>
    <rPh sb="1" eb="3">
      <t>ガッコウ</t>
    </rPh>
    <phoneticPr fontId="3"/>
  </si>
  <si>
    <t>学校数、学級数および教員数</t>
    <rPh sb="0" eb="2">
      <t>ガッコウ</t>
    </rPh>
    <rPh sb="2" eb="3">
      <t>スウ</t>
    </rPh>
    <rPh sb="4" eb="6">
      <t>ガッキュウ</t>
    </rPh>
    <rPh sb="6" eb="7">
      <t>スウ</t>
    </rPh>
    <rPh sb="10" eb="12">
      <t>キョウイン</t>
    </rPh>
    <rPh sb="12" eb="13">
      <t>スウ</t>
    </rPh>
    <phoneticPr fontId="3"/>
  </si>
  <si>
    <t>６年５月１日現在</t>
    <rPh sb="1" eb="2">
      <t>ネン</t>
    </rPh>
    <rPh sb="3" eb="4">
      <t>ガツ</t>
    </rPh>
    <rPh sb="5" eb="8">
      <t>ニチゲンザイ</t>
    </rPh>
    <phoneticPr fontId="3"/>
  </si>
  <si>
    <t>学校数</t>
    <rPh sb="0" eb="2">
      <t>ガッコウ</t>
    </rPh>
    <rPh sb="2" eb="3">
      <t>スウ</t>
    </rPh>
    <phoneticPr fontId="3"/>
  </si>
  <si>
    <t>学級数</t>
    <rPh sb="0" eb="2">
      <t>ガッキュウ</t>
    </rPh>
    <rPh sb="2" eb="3">
      <t>スウ</t>
    </rPh>
    <phoneticPr fontId="3"/>
  </si>
  <si>
    <t>教員数</t>
    <rPh sb="0" eb="2">
      <t>キョウイン</t>
    </rPh>
    <rPh sb="2" eb="3">
      <t>スウ</t>
    </rPh>
    <phoneticPr fontId="3"/>
  </si>
  <si>
    <t>生徒総数</t>
    <rPh sb="0" eb="2">
      <t>セイト</t>
    </rPh>
    <rPh sb="2" eb="4">
      <t>ソウスウ</t>
    </rPh>
    <phoneticPr fontId="3"/>
  </si>
  <si>
    <t>1学年</t>
    <rPh sb="1" eb="3">
      <t>ガクネン</t>
    </rPh>
    <phoneticPr fontId="3"/>
  </si>
  <si>
    <t>2学年</t>
    <rPh sb="1" eb="3">
      <t>ガクネン</t>
    </rPh>
    <phoneticPr fontId="3"/>
  </si>
  <si>
    <t>3学年</t>
    <rPh sb="1" eb="3">
      <t>ガクネン</t>
    </rPh>
    <phoneticPr fontId="3"/>
  </si>
  <si>
    <t>総数</t>
    <rPh sb="0" eb="2">
      <t>ソウスウ</t>
    </rPh>
    <phoneticPr fontId="3"/>
  </si>
  <si>
    <t>単式</t>
    <rPh sb="0" eb="2">
      <t>タンシキ</t>
    </rPh>
    <phoneticPr fontId="3"/>
  </si>
  <si>
    <t>特別支援</t>
    <rPh sb="0" eb="2">
      <t>トクベツ</t>
    </rPh>
    <rPh sb="2" eb="4">
      <t>シエン</t>
    </rPh>
    <phoneticPr fontId="3"/>
  </si>
  <si>
    <r>
      <t>（本務者）</t>
    </r>
    <r>
      <rPr>
        <sz val="11"/>
        <rFont val="ＭＳ Ｐゴシック"/>
        <family val="3"/>
        <charset val="128"/>
      </rPr>
      <t>男</t>
    </r>
    <rPh sb="1" eb="2">
      <t>ホン</t>
    </rPh>
    <rPh sb="2" eb="3">
      <t>ム</t>
    </rPh>
    <rPh sb="3" eb="4">
      <t>シャ</t>
    </rPh>
    <rPh sb="5" eb="6">
      <t>ダン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</si>
  <si>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</si>
  <si>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</si>
  <si>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総　　数</t>
    <rPh sb="0" eb="1">
      <t>フサ</t>
    </rPh>
    <rPh sb="3" eb="4">
      <t>カズ</t>
    </rPh>
    <phoneticPr fontId="3"/>
  </si>
  <si>
    <t>公　　立</t>
    <rPh sb="0" eb="1">
      <t>コウ</t>
    </rPh>
    <rPh sb="3" eb="4">
      <t>リツ</t>
    </rPh>
    <phoneticPr fontId="3"/>
  </si>
  <si>
    <t>私　　立</t>
    <rPh sb="0" eb="1">
      <t>ワタシ</t>
    </rPh>
    <rPh sb="3" eb="4">
      <t>リツ</t>
    </rPh>
    <phoneticPr fontId="3"/>
  </si>
  <si>
    <t>-</t>
    <phoneticPr fontId="3"/>
  </si>
  <si>
    <t>大田区教育委員会</t>
    <phoneticPr fontId="3"/>
  </si>
  <si>
    <t>㊟ 夜間学級・不登校特例校生徒を含む</t>
    <rPh sb="2" eb="4">
      <t>ヤカン</t>
    </rPh>
    <rPh sb="4" eb="6">
      <t>ガッキュウ</t>
    </rPh>
    <rPh sb="7" eb="10">
      <t>フトウコウ</t>
    </rPh>
    <rPh sb="10" eb="12">
      <t>トクレイ</t>
    </rPh>
    <rPh sb="12" eb="13">
      <t>コウ</t>
    </rPh>
    <rPh sb="13" eb="15">
      <t>セイト</t>
    </rPh>
    <rPh sb="16" eb="17">
      <t>フク</t>
    </rPh>
    <phoneticPr fontId="3"/>
  </si>
  <si>
    <t>中学校卒業後の状況</t>
    <rPh sb="0" eb="1">
      <t>チュウ</t>
    </rPh>
    <rPh sb="1" eb="3">
      <t>ガッコウ</t>
    </rPh>
    <rPh sb="3" eb="6">
      <t>ソツギョウゴ</t>
    </rPh>
    <rPh sb="7" eb="9">
      <t>ジョウキョウ</t>
    </rPh>
    <phoneticPr fontId="3"/>
  </si>
  <si>
    <t>４年度卒業生</t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</si>
  <si>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</si>
  <si>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</si>
  <si>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卒業者総数</t>
    <rPh sb="0" eb="3">
      <t>ソツギョウシャ</t>
    </rPh>
    <rPh sb="3" eb="5">
      <t>ソウスウ</t>
    </rPh>
    <phoneticPr fontId="3"/>
  </si>
  <si>
    <t>進学者</t>
    <rPh sb="0" eb="3">
      <t>シンガクシャ</t>
    </rPh>
    <phoneticPr fontId="3"/>
  </si>
  <si>
    <t>全日制高校</t>
    <rPh sb="0" eb="3">
      <t>ゼンニチセイ</t>
    </rPh>
    <rPh sb="3" eb="5">
      <t>コウコウ</t>
    </rPh>
    <phoneticPr fontId="3"/>
  </si>
  <si>
    <t>定時制高校</t>
    <rPh sb="0" eb="3">
      <t>テイジセイ</t>
    </rPh>
    <rPh sb="3" eb="5">
      <t>コウコウ</t>
    </rPh>
    <phoneticPr fontId="3"/>
  </si>
  <si>
    <t>通信制課程</t>
    <rPh sb="0" eb="3">
      <t>ツウシンセイ</t>
    </rPh>
    <rPh sb="3" eb="5">
      <t>カテイ</t>
    </rPh>
    <phoneticPr fontId="3"/>
  </si>
  <si>
    <t>高等専門学校</t>
    <rPh sb="0" eb="2">
      <t>コウトウ</t>
    </rPh>
    <rPh sb="2" eb="4">
      <t>センモン</t>
    </rPh>
    <rPh sb="4" eb="6">
      <t>ガッコウ</t>
    </rPh>
    <phoneticPr fontId="3"/>
  </si>
  <si>
    <t>特別支援学校高等部</t>
    <rPh sb="0" eb="2">
      <t>トクベツ</t>
    </rPh>
    <rPh sb="2" eb="4">
      <t>シエン</t>
    </rPh>
    <rPh sb="4" eb="6">
      <t>ガッコウ</t>
    </rPh>
    <rPh sb="6" eb="9">
      <t>コウトウブ</t>
    </rPh>
    <phoneticPr fontId="3"/>
  </si>
  <si>
    <t>（再掲）進学しつつ就職</t>
    <rPh sb="1" eb="3">
      <t>サイケイ</t>
    </rPh>
    <rPh sb="4" eb="6">
      <t>シンガク</t>
    </rPh>
    <rPh sb="9" eb="11">
      <t>シュウショク</t>
    </rPh>
    <phoneticPr fontId="3"/>
  </si>
  <si>
    <t>専修学校等</t>
    <rPh sb="0" eb="2">
      <t>センシュウ</t>
    </rPh>
    <rPh sb="2" eb="4">
      <t>ガッコウ</t>
    </rPh>
    <rPh sb="4" eb="5">
      <t>トウ</t>
    </rPh>
    <phoneticPr fontId="3"/>
  </si>
  <si>
    <t>就職者</t>
    <rPh sb="0" eb="2">
      <t>シュウショク</t>
    </rPh>
    <rPh sb="2" eb="3">
      <t>シャ</t>
    </rPh>
    <phoneticPr fontId="3"/>
  </si>
  <si>
    <t>上記以外の者</t>
    <rPh sb="0" eb="2">
      <t>ジョウキ</t>
    </rPh>
    <rPh sb="2" eb="4">
      <t>イガイ</t>
    </rPh>
    <rPh sb="5" eb="6">
      <t>モノ</t>
    </rPh>
    <phoneticPr fontId="3"/>
  </si>
  <si>
    <t>死亡・不詳</t>
    <rPh sb="0" eb="2">
      <t>シボウ</t>
    </rPh>
    <rPh sb="3" eb="5">
      <t>フショウ</t>
    </rPh>
    <phoneticPr fontId="3"/>
  </si>
  <si>
    <t>㊮ 「令和５年度学校基本調査報告書」（東京都総務局統計部）、「令和５年度公立学校統計調査報告書」（東京都教育委員会）</t>
    <rPh sb="3" eb="5">
      <t>レイワ</t>
    </rPh>
    <rPh sb="6" eb="8">
      <t>ネンド</t>
    </rPh>
    <rPh sb="14" eb="17">
      <t>ホウコクショ</t>
    </rPh>
    <rPh sb="22" eb="24">
      <t>ソウム</t>
    </rPh>
    <rPh sb="24" eb="25">
      <t>キョク</t>
    </rPh>
    <rPh sb="25" eb="27">
      <t>トウケイ</t>
    </rPh>
    <rPh sb="27" eb="28">
      <t>ブ</t>
    </rPh>
    <rPh sb="31" eb="33">
      <t>レイワ</t>
    </rPh>
    <rPh sb="44" eb="47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</si>
</sst>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right" vertical="center"/>
    </xf>
    <xf numFmtId="0" fontId="4" fillId="3" borderId="2" xfId="0" applyFont="1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6" fontId="0" fillId="3" borderId="3" xfId="2" applyFont="1" applyFill="1" applyBorder="1" applyAlignment="1">
      <alignment horizontal="center" vertical="center"/>
    </xf>
    <xf numFmtId="176" fontId="0" fillId="3" borderId="5" xfId="2" applyFont="1" applyFill="1" applyBorder="1" applyAlignment="1">
      <alignment horizontal="center" vertical="center"/>
    </xf>
    <xf numFmtId="176" fontId="0" fillId="3" borderId="6" xfId="2" applyFont="1" applyFill="1" applyBorder="1" applyAlignment="1">
      <alignment horizontal="center" vertical="center"/>
    </xf>
    <xf numFmtId="0" fontId="4" fillId="3" borderId="7" xfId="0" applyFont="1" applyFill="1" applyBorder="1">
      <alignment vertical="center"/>
    </xf>
    <xf numFmtId="0" fontId="5" fillId="3" borderId="5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38" fontId="0" fillId="0" borderId="2" xfId="1" applyFont="1" applyFill="1" applyBorder="1">
      <alignment vertical="center"/>
    </xf>
    <xf numFmtId="0" fontId="4" fillId="3" borderId="7" xfId="0" applyFont="1" applyFill="1" applyBorder="1" applyAlignment="1">
      <alignment horizontal="center" vertical="center"/>
    </xf>
    <xf numFmtId="38" fontId="0" fillId="0" borderId="10" xfId="1" applyFont="1" applyFill="1" applyBorder="1">
      <alignment vertical="center"/>
    </xf>
    <xf numFmtId="38" fontId="0" fillId="5" borderId="10" xfId="1" applyFont="1" applyFill="1" applyBorder="1">
      <alignment vertical="center"/>
    </xf>
    <xf numFmtId="0" fontId="4" fillId="3" borderId="8" xfId="0" applyFont="1" applyFill="1" applyBorder="1" applyAlignment="1">
      <alignment horizontal="center" vertical="center"/>
    </xf>
    <xf numFmtId="38" fontId="0" fillId="0" borderId="8" xfId="1" applyFont="1" applyFill="1" applyBorder="1">
      <alignment vertical="center"/>
    </xf>
    <xf numFmtId="38" fontId="0" fillId="5" borderId="8" xfId="1" applyFont="1" applyFill="1" applyBorder="1">
      <alignment vertical="center"/>
    </xf>
    <xf numFmtId="38" fontId="0" fillId="0" borderId="2" xfId="3" applyFont="1" applyFill="1" applyBorder="1">
      <alignment vertical="center"/>
    </xf>
    <xf numFmtId="38" fontId="0" fillId="0" borderId="10" xfId="3" applyFont="1" applyFill="1" applyBorder="1">
      <alignment vertical="center"/>
    </xf>
    <xf numFmtId="38" fontId="0" fillId="0" borderId="8" xfId="3" applyFont="1" applyFill="1" applyBorder="1">
      <alignment vertical="center"/>
    </xf>
    <xf numFmtId="0" fontId="4" fillId="3" borderId="8" xfId="0" applyFont="1" applyFill="1" applyBorder="1">
      <alignment vertical="center"/>
    </xf>
    <xf numFmtId="38" fontId="0" fillId="0" borderId="11" xfId="1" applyFont="1" applyFill="1" applyBorder="1">
      <alignment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38" fontId="4" fillId="3" borderId="0" xfId="1" applyFont="1" applyFill="1" applyBorder="1">
      <alignment vertical="center"/>
    </xf>
    <xf numFmtId="38" fontId="4" fillId="3" borderId="0" xfId="1" applyFont="1" applyFill="1" applyBorder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4" fillId="3" borderId="5" xfId="0" applyFont="1" applyFill="1" applyBorder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 wrapText="1"/>
    </xf>
    <xf numFmtId="38" fontId="1" fillId="0" borderId="5" xfId="1" applyFont="1" applyFill="1" applyBorder="1">
      <alignment vertical="center"/>
    </xf>
    <xf numFmtId="38" fontId="1" fillId="5" borderId="5" xfId="1" applyFont="1" applyFill="1" applyBorder="1">
      <alignment vertical="center"/>
    </xf>
    <xf numFmtId="0" fontId="4" fillId="3" borderId="8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38" fontId="1" fillId="0" borderId="0" xfId="1" applyFont="1" applyFill="1" applyBorder="1">
      <alignment vertical="center"/>
    </xf>
    <xf numFmtId="38" fontId="1" fillId="0" borderId="0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0" fillId="0" borderId="2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5" borderId="2" xfId="0" applyFill="1" applyBorder="1">
      <alignment vertical="center"/>
    </xf>
    <xf numFmtId="0" fontId="0" fillId="5" borderId="7" xfId="0" applyFill="1" applyBorder="1">
      <alignment vertical="center"/>
    </xf>
    <xf numFmtId="0" fontId="0" fillId="5" borderId="8" xfId="0" applyFill="1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 xr:uid="{57C267C6-2486-44B6-8FB6-34EC0B854D77}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79C3A-B64D-49C6-94F6-28F9ABDD0321}">
  <sheetPr>
    <tabColor theme="5"/>
  </sheetPr>
  <dimension ref="A1:J38"/>
  <sheetViews>
    <sheetView tabSelected="1" view="pageBreakPreview" topLeftCell="A26" zoomScaleNormal="100" zoomScaleSheetLayoutView="100" workbookViewId="0">
      <selection activeCell="A39" sqref="A39:XFD76"/>
    </sheetView>
  </sheetViews>
  <sheetFormatPr defaultRowHeight="13.5" x14ac:dyDescent="0.15"/>
  <cols>
    <col min="1" max="1" width="9.625" style="3" customWidth="1"/>
    <col min="2" max="2" width="11" style="3" bestFit="1" customWidth="1"/>
    <col min="3" max="10" width="9.625" style="3" customWidth="1"/>
    <col min="11" max="11" width="9" style="3"/>
    <col min="12" max="12" width="4.125" style="3" customWidth="1"/>
    <col min="13" max="16384" width="9" style="3"/>
  </cols>
  <sheetData>
    <row r="1" spans="1:10" ht="30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4.25" x14ac:dyDescent="0.15">
      <c r="A2" s="4"/>
    </row>
    <row r="3" spans="1:10" x14ac:dyDescent="0.15">
      <c r="A3" s="3" t="s">
        <v>1</v>
      </c>
      <c r="B3"/>
      <c r="C3"/>
      <c r="D3"/>
      <c r="E3"/>
      <c r="F3"/>
      <c r="G3" s="5"/>
      <c r="H3" s="5"/>
      <c r="I3" s="58" t="s">
        <v>2</v>
      </c>
      <c r="J3" s="58"/>
    </row>
    <row r="4" spans="1:10" x14ac:dyDescent="0.15">
      <c r="A4" s="6"/>
      <c r="B4" s="59" t="s">
        <v>3</v>
      </c>
      <c r="C4" s="62" t="s">
        <v>4</v>
      </c>
      <c r="D4" s="63"/>
      <c r="E4" s="63"/>
      <c r="F4" s="8" t="s">
        <v>5</v>
      </c>
      <c r="G4" s="9" t="s">
        <v>6</v>
      </c>
      <c r="H4" s="10" t="s">
        <v>7</v>
      </c>
      <c r="I4" s="11" t="s">
        <v>8</v>
      </c>
      <c r="J4" s="10" t="s">
        <v>9</v>
      </c>
    </row>
    <row r="5" spans="1:10" x14ac:dyDescent="0.15">
      <c r="A5" s="12"/>
      <c r="B5" s="60"/>
      <c r="C5" s="59" t="s">
        <v>10</v>
      </c>
      <c r="D5" s="59" t="s">
        <v>11</v>
      </c>
      <c r="E5" s="59" t="s">
        <v>12</v>
      </c>
      <c r="F5" s="13" t="s">
        <v>13</v>
      </c>
      <c r="G5" s="7" t="s">
        <v>14</v>
      </c>
      <c r="H5" s="7" t="s">
        <v>14</v>
      </c>
      <c r="I5" s="7" t="s">
        <v>14</v>
      </c>
      <c r="J5" s="7" t="s">
        <v>14</v>
      </c>
    </row>
    <row r="6" spans="1:10" x14ac:dyDescent="0.15">
      <c r="A6" s="12"/>
      <c r="B6" s="61"/>
      <c r="C6" s="61"/>
      <c r="D6" s="61"/>
      <c r="E6" s="61"/>
      <c r="F6" s="14" t="s">
        <v>15</v>
      </c>
      <c r="G6" s="7" t="s">
        <v>15</v>
      </c>
      <c r="H6" s="7" t="s">
        <v>15</v>
      </c>
      <c r="I6" s="7" t="s">
        <v>15</v>
      </c>
      <c r="J6" s="7" t="s">
        <v>15</v>
      </c>
    </row>
    <row r="7" spans="1:10" x14ac:dyDescent="0.15">
      <c r="A7" s="15" t="s">
        <v>16</v>
      </c>
      <c r="B7" s="52">
        <f>B10+B13</f>
        <v>30</v>
      </c>
      <c r="C7" s="52">
        <f>C10+C13</f>
        <v>376</v>
      </c>
      <c r="D7" s="52">
        <f>D10+D13</f>
        <v>347</v>
      </c>
      <c r="E7" s="52">
        <f>E10</f>
        <v>29</v>
      </c>
      <c r="F7" s="16">
        <f>F8+F9</f>
        <v>782</v>
      </c>
      <c r="G7" s="16">
        <f>G8+G9</f>
        <v>11670</v>
      </c>
      <c r="H7" s="16">
        <f>H8+H9</f>
        <v>3892</v>
      </c>
      <c r="I7" s="16">
        <f>I8+I9</f>
        <v>3924</v>
      </c>
      <c r="J7" s="16">
        <f>J8+J9</f>
        <v>3854</v>
      </c>
    </row>
    <row r="8" spans="1:10" x14ac:dyDescent="0.15">
      <c r="A8" s="17"/>
      <c r="B8" s="53"/>
      <c r="C8" s="53"/>
      <c r="D8" s="53"/>
      <c r="E8" s="53"/>
      <c r="F8" s="18">
        <f t="shared" ref="F8:J9" si="0">F11+F14</f>
        <v>446</v>
      </c>
      <c r="G8" s="19">
        <f t="shared" si="0"/>
        <v>6240</v>
      </c>
      <c r="H8" s="19">
        <f t="shared" si="0"/>
        <v>2075</v>
      </c>
      <c r="I8" s="19">
        <f t="shared" si="0"/>
        <v>2119</v>
      </c>
      <c r="J8" s="19">
        <f t="shared" si="0"/>
        <v>2046</v>
      </c>
    </row>
    <row r="9" spans="1:10" x14ac:dyDescent="0.15">
      <c r="A9" s="20"/>
      <c r="B9" s="54"/>
      <c r="C9" s="54"/>
      <c r="D9" s="54"/>
      <c r="E9" s="54"/>
      <c r="F9" s="21">
        <f t="shared" si="0"/>
        <v>336</v>
      </c>
      <c r="G9" s="22">
        <f t="shared" si="0"/>
        <v>5430</v>
      </c>
      <c r="H9" s="22">
        <f t="shared" si="0"/>
        <v>1817</v>
      </c>
      <c r="I9" s="22">
        <f t="shared" si="0"/>
        <v>1805</v>
      </c>
      <c r="J9" s="22">
        <f t="shared" si="0"/>
        <v>1808</v>
      </c>
    </row>
    <row r="10" spans="1:10" x14ac:dyDescent="0.15">
      <c r="A10" s="15" t="s">
        <v>17</v>
      </c>
      <c r="B10" s="55">
        <v>28</v>
      </c>
      <c r="C10" s="55">
        <v>354</v>
      </c>
      <c r="D10" s="55">
        <v>325</v>
      </c>
      <c r="E10" s="55">
        <v>29</v>
      </c>
      <c r="F10" s="16">
        <v>738</v>
      </c>
      <c r="G10" s="23">
        <v>10967</v>
      </c>
      <c r="H10" s="23">
        <v>3628</v>
      </c>
      <c r="I10" s="23">
        <v>3707</v>
      </c>
      <c r="J10" s="23">
        <v>3632</v>
      </c>
    </row>
    <row r="11" spans="1:10" x14ac:dyDescent="0.15">
      <c r="A11" s="17"/>
      <c r="B11" s="56"/>
      <c r="C11" s="56"/>
      <c r="D11" s="56"/>
      <c r="E11" s="56"/>
      <c r="F11" s="18">
        <v>418</v>
      </c>
      <c r="G11" s="24">
        <v>5754</v>
      </c>
      <c r="H11" s="24">
        <v>1887</v>
      </c>
      <c r="I11" s="24">
        <v>1965</v>
      </c>
      <c r="J11" s="24">
        <v>1902</v>
      </c>
    </row>
    <row r="12" spans="1:10" x14ac:dyDescent="0.15">
      <c r="A12" s="20"/>
      <c r="B12" s="57"/>
      <c r="C12" s="57"/>
      <c r="D12" s="57"/>
      <c r="E12" s="57"/>
      <c r="F12" s="21">
        <v>320</v>
      </c>
      <c r="G12" s="25">
        <v>5213</v>
      </c>
      <c r="H12" s="25">
        <v>1741</v>
      </c>
      <c r="I12" s="25">
        <v>1742</v>
      </c>
      <c r="J12" s="25">
        <v>1730</v>
      </c>
    </row>
    <row r="13" spans="1:10" x14ac:dyDescent="0.15">
      <c r="A13" s="15" t="s">
        <v>18</v>
      </c>
      <c r="B13" s="45">
        <v>2</v>
      </c>
      <c r="C13" s="45">
        <v>22</v>
      </c>
      <c r="D13" s="45">
        <v>22</v>
      </c>
      <c r="E13" s="45" t="s">
        <v>19</v>
      </c>
      <c r="F13" s="16">
        <f>SUM(F14:F15)</f>
        <v>44</v>
      </c>
      <c r="G13" s="16">
        <f>SUM(G14:G15)</f>
        <v>703</v>
      </c>
      <c r="H13" s="16">
        <f>SUM(H14:H15)</f>
        <v>264</v>
      </c>
      <c r="I13" s="16">
        <f>SUM(I14:I15)</f>
        <v>217</v>
      </c>
      <c r="J13" s="16">
        <f>SUM(J14:J15)</f>
        <v>222</v>
      </c>
    </row>
    <row r="14" spans="1:10" x14ac:dyDescent="0.15">
      <c r="A14" s="12"/>
      <c r="B14" s="46"/>
      <c r="C14" s="46"/>
      <c r="D14" s="46"/>
      <c r="E14" s="46"/>
      <c r="F14" s="18">
        <v>28</v>
      </c>
      <c r="G14" s="18">
        <f>SUM(H14:J14)</f>
        <v>486</v>
      </c>
      <c r="H14" s="18">
        <v>188</v>
      </c>
      <c r="I14" s="18">
        <v>154</v>
      </c>
      <c r="J14" s="18">
        <v>144</v>
      </c>
    </row>
    <row r="15" spans="1:10" x14ac:dyDescent="0.15">
      <c r="A15" s="26"/>
      <c r="B15" s="47"/>
      <c r="C15" s="47"/>
      <c r="D15" s="47"/>
      <c r="E15" s="47"/>
      <c r="F15" s="21">
        <v>16</v>
      </c>
      <c r="G15" s="27">
        <f>SUM(H15:J15)</f>
        <v>217</v>
      </c>
      <c r="H15" s="21">
        <v>76</v>
      </c>
      <c r="I15" s="21">
        <v>63</v>
      </c>
      <c r="J15" s="21">
        <v>78</v>
      </c>
    </row>
    <row r="16" spans="1:10" x14ac:dyDescent="0.15">
      <c r="A16" s="28"/>
      <c r="B16" s="29"/>
      <c r="C16" s="29"/>
      <c r="D16" s="30"/>
      <c r="E16" s="30"/>
      <c r="F16" s="30"/>
      <c r="G16" s="30"/>
      <c r="H16" s="31"/>
      <c r="I16" s="29"/>
      <c r="J16" s="32" t="s">
        <v>20</v>
      </c>
    </row>
    <row r="17" spans="1:10" x14ac:dyDescent="0.15">
      <c r="A17" s="3" t="s">
        <v>21</v>
      </c>
    </row>
    <row r="18" spans="1:10" ht="13.5" customHeight="1" x14ac:dyDescent="0.15"/>
    <row r="20" spans="1:10" ht="30" customHeight="1" x14ac:dyDescent="0.15">
      <c r="A20" s="1" t="s">
        <v>22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 ht="19.5" customHeight="1" x14ac:dyDescent="0.15">
      <c r="D21" s="33"/>
      <c r="H21" s="48" t="s">
        <v>23</v>
      </c>
      <c r="I21" s="48"/>
      <c r="J21" s="48"/>
    </row>
    <row r="22" spans="1:10" ht="27" customHeight="1" x14ac:dyDescent="0.15">
      <c r="A22" s="34"/>
      <c r="B22" s="49" t="s">
        <v>10</v>
      </c>
      <c r="C22" s="50"/>
      <c r="D22" s="51"/>
      <c r="E22" s="49" t="s">
        <v>24</v>
      </c>
      <c r="F22" s="50"/>
      <c r="G22" s="51"/>
      <c r="H22" s="49" t="s">
        <v>25</v>
      </c>
      <c r="I22" s="50"/>
      <c r="J22" s="51"/>
    </row>
    <row r="23" spans="1:10" ht="27" customHeight="1" x14ac:dyDescent="0.15">
      <c r="A23" s="34"/>
      <c r="B23" s="35" t="s">
        <v>10</v>
      </c>
      <c r="C23" s="35" t="s">
        <v>14</v>
      </c>
      <c r="D23" s="35" t="s">
        <v>15</v>
      </c>
      <c r="E23" s="35" t="s">
        <v>10</v>
      </c>
      <c r="F23" s="35" t="s">
        <v>14</v>
      </c>
      <c r="G23" s="35" t="s">
        <v>15</v>
      </c>
      <c r="H23" s="35" t="s">
        <v>10</v>
      </c>
      <c r="I23" s="35" t="s">
        <v>14</v>
      </c>
      <c r="J23" s="35" t="s">
        <v>15</v>
      </c>
    </row>
    <row r="24" spans="1:10" ht="27" customHeight="1" x14ac:dyDescent="0.15">
      <c r="A24" s="36" t="s">
        <v>26</v>
      </c>
      <c r="B24" s="37">
        <f t="shared" ref="B24:B35" si="1">SUM(C24:D24)</f>
        <v>3844</v>
      </c>
      <c r="C24" s="37">
        <f t="shared" ref="C24:D35" si="2">SUM(F24,I24)</f>
        <v>2006</v>
      </c>
      <c r="D24" s="37">
        <f t="shared" si="2"/>
        <v>1838</v>
      </c>
      <c r="E24" s="38">
        <f>SUM(F24:G24)</f>
        <v>3639</v>
      </c>
      <c r="F24" s="38">
        <v>1862</v>
      </c>
      <c r="G24" s="38">
        <v>1777</v>
      </c>
      <c r="H24" s="37">
        <f>SUM(I24:J24)</f>
        <v>205</v>
      </c>
      <c r="I24" s="37">
        <v>144</v>
      </c>
      <c r="J24" s="37">
        <v>61</v>
      </c>
    </row>
    <row r="25" spans="1:10" ht="27" customHeight="1" x14ac:dyDescent="0.15">
      <c r="A25" s="39" t="s">
        <v>27</v>
      </c>
      <c r="B25" s="37">
        <f t="shared" si="1"/>
        <v>3793</v>
      </c>
      <c r="C25" s="37">
        <f t="shared" si="2"/>
        <v>1982</v>
      </c>
      <c r="D25" s="37">
        <f t="shared" si="2"/>
        <v>1811</v>
      </c>
      <c r="E25" s="38">
        <v>3588</v>
      </c>
      <c r="F25" s="38">
        <v>1838</v>
      </c>
      <c r="G25" s="38">
        <v>1750</v>
      </c>
      <c r="H25" s="37">
        <v>205</v>
      </c>
      <c r="I25" s="37">
        <v>144</v>
      </c>
      <c r="J25" s="37">
        <v>61</v>
      </c>
    </row>
    <row r="26" spans="1:10" ht="27" customHeight="1" x14ac:dyDescent="0.15">
      <c r="A26" s="36" t="s">
        <v>28</v>
      </c>
      <c r="B26" s="37">
        <f t="shared" si="1"/>
        <v>3489</v>
      </c>
      <c r="C26" s="37">
        <f t="shared" si="2"/>
        <v>1834</v>
      </c>
      <c r="D26" s="37">
        <f t="shared" si="2"/>
        <v>1655</v>
      </c>
      <c r="E26" s="38">
        <v>3286</v>
      </c>
      <c r="F26" s="38">
        <v>1692</v>
      </c>
      <c r="G26" s="38">
        <v>1594</v>
      </c>
      <c r="H26" s="37">
        <v>203</v>
      </c>
      <c r="I26" s="37">
        <v>142</v>
      </c>
      <c r="J26" s="37">
        <v>61</v>
      </c>
    </row>
    <row r="27" spans="1:10" ht="27" customHeight="1" x14ac:dyDescent="0.15">
      <c r="A27" s="36" t="s">
        <v>29</v>
      </c>
      <c r="B27" s="37">
        <f t="shared" si="1"/>
        <v>53</v>
      </c>
      <c r="C27" s="37">
        <f t="shared" si="2"/>
        <v>26</v>
      </c>
      <c r="D27" s="37">
        <f t="shared" si="2"/>
        <v>27</v>
      </c>
      <c r="E27" s="38">
        <v>53</v>
      </c>
      <c r="F27" s="38">
        <v>26</v>
      </c>
      <c r="G27" s="38">
        <v>27</v>
      </c>
      <c r="H27" s="37">
        <v>0</v>
      </c>
      <c r="I27" s="37">
        <v>0</v>
      </c>
      <c r="J27" s="37">
        <v>0</v>
      </c>
    </row>
    <row r="28" spans="1:10" ht="27" customHeight="1" x14ac:dyDescent="0.15">
      <c r="A28" s="36" t="s">
        <v>30</v>
      </c>
      <c r="B28" s="37">
        <f t="shared" si="1"/>
        <v>179</v>
      </c>
      <c r="C28" s="37">
        <f t="shared" si="2"/>
        <v>77</v>
      </c>
      <c r="D28" s="37">
        <f t="shared" si="2"/>
        <v>102</v>
      </c>
      <c r="E28" s="38">
        <v>177</v>
      </c>
      <c r="F28" s="38">
        <v>75</v>
      </c>
      <c r="G28" s="38">
        <v>102</v>
      </c>
      <c r="H28" s="37">
        <v>2</v>
      </c>
      <c r="I28" s="37">
        <v>2</v>
      </c>
      <c r="J28" s="37">
        <v>0</v>
      </c>
    </row>
    <row r="29" spans="1:10" ht="27" customHeight="1" x14ac:dyDescent="0.15">
      <c r="A29" s="36" t="s">
        <v>31</v>
      </c>
      <c r="B29" s="38">
        <f t="shared" si="1"/>
        <v>16</v>
      </c>
      <c r="C29" s="38">
        <f t="shared" si="2"/>
        <v>13</v>
      </c>
      <c r="D29" s="38">
        <f t="shared" si="2"/>
        <v>3</v>
      </c>
      <c r="E29" s="38">
        <v>16</v>
      </c>
      <c r="F29" s="38">
        <v>13</v>
      </c>
      <c r="G29" s="38">
        <v>3</v>
      </c>
      <c r="H29" s="37">
        <v>0</v>
      </c>
      <c r="I29" s="37">
        <v>0</v>
      </c>
      <c r="J29" s="37">
        <v>0</v>
      </c>
    </row>
    <row r="30" spans="1:10" ht="27" customHeight="1" x14ac:dyDescent="0.15">
      <c r="A30" s="36" t="s">
        <v>32</v>
      </c>
      <c r="B30" s="38">
        <f t="shared" si="1"/>
        <v>56</v>
      </c>
      <c r="C30" s="38">
        <f t="shared" si="2"/>
        <v>32</v>
      </c>
      <c r="D30" s="38">
        <f t="shared" si="2"/>
        <v>24</v>
      </c>
      <c r="E30" s="38">
        <v>56</v>
      </c>
      <c r="F30" s="38">
        <v>32</v>
      </c>
      <c r="G30" s="38">
        <v>24</v>
      </c>
      <c r="H30" s="37">
        <v>0</v>
      </c>
      <c r="I30" s="37">
        <v>0</v>
      </c>
      <c r="J30" s="37">
        <v>0</v>
      </c>
    </row>
    <row r="31" spans="1:10" ht="27" customHeight="1" x14ac:dyDescent="0.15">
      <c r="A31" s="36" t="s">
        <v>33</v>
      </c>
      <c r="B31" s="37">
        <f t="shared" si="1"/>
        <v>0</v>
      </c>
      <c r="C31" s="37">
        <f t="shared" si="2"/>
        <v>0</v>
      </c>
      <c r="D31" s="37">
        <f t="shared" si="2"/>
        <v>0</v>
      </c>
      <c r="E31" s="38">
        <v>0</v>
      </c>
      <c r="F31" s="38">
        <v>0</v>
      </c>
      <c r="G31" s="38">
        <v>0</v>
      </c>
      <c r="H31" s="37">
        <v>0</v>
      </c>
      <c r="I31" s="37">
        <v>0</v>
      </c>
      <c r="J31" s="37">
        <v>0</v>
      </c>
    </row>
    <row r="32" spans="1:10" ht="27" customHeight="1" x14ac:dyDescent="0.15">
      <c r="A32" s="36" t="s">
        <v>34</v>
      </c>
      <c r="B32" s="37">
        <f t="shared" si="1"/>
        <v>15</v>
      </c>
      <c r="C32" s="37">
        <f t="shared" si="2"/>
        <v>6</v>
      </c>
      <c r="D32" s="37">
        <f t="shared" si="2"/>
        <v>9</v>
      </c>
      <c r="E32" s="38">
        <v>15</v>
      </c>
      <c r="F32" s="38">
        <v>6</v>
      </c>
      <c r="G32" s="38">
        <v>9</v>
      </c>
      <c r="H32" s="37">
        <v>0</v>
      </c>
      <c r="I32" s="37">
        <v>0</v>
      </c>
      <c r="J32" s="37">
        <v>0</v>
      </c>
    </row>
    <row r="33" spans="1:10" ht="13.5" customHeight="1" x14ac:dyDescent="0.15">
      <c r="A33" s="36" t="s">
        <v>35</v>
      </c>
      <c r="B33" s="37">
        <f t="shared" si="1"/>
        <v>4</v>
      </c>
      <c r="C33" s="37">
        <f t="shared" si="2"/>
        <v>3</v>
      </c>
      <c r="D33" s="37">
        <f t="shared" si="2"/>
        <v>1</v>
      </c>
      <c r="E33" s="38">
        <v>4</v>
      </c>
      <c r="F33" s="38">
        <v>3</v>
      </c>
      <c r="G33" s="38">
        <v>1</v>
      </c>
      <c r="H33" s="37">
        <v>0</v>
      </c>
      <c r="I33" s="37">
        <v>0</v>
      </c>
      <c r="J33" s="37">
        <v>0</v>
      </c>
    </row>
    <row r="34" spans="1:10" ht="13.5" customHeight="1" x14ac:dyDescent="0.15">
      <c r="A34" s="36" t="s">
        <v>36</v>
      </c>
      <c r="B34" s="37">
        <f t="shared" si="1"/>
        <v>32</v>
      </c>
      <c r="C34" s="37">
        <f t="shared" si="2"/>
        <v>15</v>
      </c>
      <c r="D34" s="37">
        <f t="shared" si="2"/>
        <v>17</v>
      </c>
      <c r="E34" s="38">
        <v>32</v>
      </c>
      <c r="F34" s="38">
        <v>15</v>
      </c>
      <c r="G34" s="38">
        <v>17</v>
      </c>
      <c r="H34" s="37">
        <v>0</v>
      </c>
      <c r="I34" s="37">
        <v>0</v>
      </c>
      <c r="J34" s="37">
        <v>0</v>
      </c>
    </row>
    <row r="35" spans="1:10" ht="13.5" customHeight="1" x14ac:dyDescent="0.15">
      <c r="A35" s="36" t="s">
        <v>37</v>
      </c>
      <c r="B35" s="37">
        <f t="shared" si="1"/>
        <v>0</v>
      </c>
      <c r="C35" s="37">
        <f t="shared" si="2"/>
        <v>0</v>
      </c>
      <c r="D35" s="37">
        <f t="shared" si="2"/>
        <v>0</v>
      </c>
      <c r="E35" s="38">
        <v>0</v>
      </c>
      <c r="F35" s="38">
        <v>0</v>
      </c>
      <c r="G35" s="38">
        <v>0</v>
      </c>
      <c r="H35" s="37">
        <v>0</v>
      </c>
      <c r="I35" s="37">
        <v>0</v>
      </c>
      <c r="J35" s="37">
        <v>0</v>
      </c>
    </row>
    <row r="36" spans="1:10" x14ac:dyDescent="0.15">
      <c r="A36" s="40"/>
      <c r="B36" s="41"/>
      <c r="C36" s="41"/>
      <c r="D36" s="41"/>
      <c r="E36" s="41"/>
      <c r="F36" s="41"/>
      <c r="G36" s="41"/>
      <c r="H36" s="41"/>
      <c r="I36" s="41"/>
      <c r="J36" s="42" t="s">
        <v>20</v>
      </c>
    </row>
    <row r="37" spans="1:10" x14ac:dyDescent="0.15">
      <c r="A37" s="40"/>
      <c r="B37" s="41"/>
      <c r="C37" s="41"/>
      <c r="D37" s="41"/>
      <c r="E37" s="41"/>
      <c r="F37" s="41"/>
      <c r="G37" s="41"/>
      <c r="H37" s="41"/>
      <c r="I37" s="41"/>
      <c r="J37" s="43" t="s">
        <v>38</v>
      </c>
    </row>
    <row r="38" spans="1:10" x14ac:dyDescent="0.15">
      <c r="A38" s="44"/>
      <c r="B38" s="44"/>
      <c r="C38" s="44"/>
      <c r="D38" s="44"/>
      <c r="E38" s="44"/>
      <c r="F38" s="44"/>
      <c r="G38" s="44"/>
      <c r="H38" s="44"/>
      <c r="I38" s="44"/>
      <c r="J38" s="44"/>
    </row>
  </sheetData>
  <mergeCells count="23">
    <mergeCell ref="I3:J3"/>
    <mergeCell ref="B4:B6"/>
    <mergeCell ref="C4:E4"/>
    <mergeCell ref="C5:C6"/>
    <mergeCell ref="D5:D6"/>
    <mergeCell ref="E5:E6"/>
    <mergeCell ref="B7:B9"/>
    <mergeCell ref="C7:C9"/>
    <mergeCell ref="D7:D9"/>
    <mergeCell ref="E7:E9"/>
    <mergeCell ref="B10:B12"/>
    <mergeCell ref="C10:C12"/>
    <mergeCell ref="D10:D12"/>
    <mergeCell ref="E10:E12"/>
    <mergeCell ref="A38:J38"/>
    <mergeCell ref="B13:B15"/>
    <mergeCell ref="C13:C15"/>
    <mergeCell ref="D13:D15"/>
    <mergeCell ref="E13:E15"/>
    <mergeCell ref="H21:J21"/>
    <mergeCell ref="B22:D22"/>
    <mergeCell ref="E22:G22"/>
    <mergeCell ref="H22:J22"/>
  </mergeCells>
  <phoneticPr fontId="3"/>
  <pageMargins left="0.19685039370078741" right="0.19685039370078741" top="0.39370078740157483" bottom="0.39370078740157483" header="0.51181102362204722" footer="0.51181102362204722"/>
  <pageSetup paperSize="9" scale="90" orientation="portrait" r:id="rId1"/>
  <headerFooter alignWithMargins="0">
    <oddFooter>&amp;L&amp;P&amp;Rシート&amp;A</oddFooter>
  </headerFooter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2025-02-13T23:59:52Z</dcterms:created>
  <dcterms:modified xsi:type="dcterms:W3CDTF">2025-02-14T00:03:40Z</dcterms:modified>
</cp:coreProperties>
</file>