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202300"/>
  <xr:revisionPtr revIDLastSave="0" documentId="8_{78B40AEE-306E-4DF1-B480-97144FFBE17E}" xr6:coauthVersionLast="47" xr6:coauthVersionMax="47" xr10:uidLastSave="{00000000-0000-0000-0000-000000000000}"/>
  <bookViews>
    <workbookView xWindow="3375" yWindow="3450" windowWidth="21600" windowHeight="11295" xr2:uid="{E8A361C5-0AD4-45C8-9CEB-78E406408406}"/>
  </bookViews>
  <sheets>
    <sheet name="116" sheetId="1" r:id="rId1"/>
  </sheets>
  <definedNames>
    <definedName name="_xlnm.Print_Area" localSheetId="0">'116'!$A$1:$E$47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1" l="1"/>
  <c r="C46" i="1" s="1"/>
  <c r="B46" i="1"/>
  <c r="C45" i="1"/>
  <c r="C44" i="1"/>
  <c r="C43" i="1"/>
  <c r="C42" i="1"/>
  <c r="C41" i="1"/>
  <c r="C40" i="1"/>
  <c r="C39" i="1"/>
  <c r="C38" i="1"/>
  <c r="C37" i="1"/>
  <c r="C36" i="1"/>
  <c r="C35" i="1"/>
  <c r="C34" i="1"/>
  <c r="D25" i="1"/>
  <c r="C25" i="1" s="1"/>
  <c r="B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<sst xmlns="http://schemas.openxmlformats.org/spreadsheetml/2006/main" count="49" uniqueCount="43">
  <si>
    <t>令和５年度一般会計の予算額（歳入）</t>
    <rPh sb="0" eb="2">
      <t>レイワ</t>
    </rPh>
    <rPh sb="3" eb="5">
      <t>ネンド</t>
    </rPh>
    <rPh sb="5" eb="7">
      <t>イッパン</t>
    </rPh>
    <rPh sb="7" eb="9">
      <t>カイケイ</t>
    </rPh>
    <rPh sb="10" eb="12">
      <t>ヨサン</t>
    </rPh>
    <rPh sb="12" eb="13">
      <t>ガク</t>
    </rPh>
    <rPh sb="14" eb="16">
      <t>サイニュウ</t>
    </rPh>
    <phoneticPr fontId="2"/>
  </si>
  <si>
    <t>（単位：千円、△は減）</t>
    <rPh sb="1" eb="3">
      <t>タンイ</t>
    </rPh>
    <rPh sb="4" eb="6">
      <t>センエン</t>
    </rPh>
    <rPh sb="9" eb="10">
      <t>ゲン</t>
    </rPh>
    <phoneticPr fontId="2"/>
  </si>
  <si>
    <t>科目</t>
    <rPh sb="0" eb="2">
      <t>カモク</t>
    </rPh>
    <phoneticPr fontId="2"/>
  </si>
  <si>
    <t>当初予算額</t>
    <rPh sb="0" eb="2">
      <t>トウショ</t>
    </rPh>
    <phoneticPr fontId="2"/>
  </si>
  <si>
    <t>補正予算額等</t>
    <rPh sb="0" eb="2">
      <t>ホセイ</t>
    </rPh>
    <rPh sb="2" eb="4">
      <t>ヨサン</t>
    </rPh>
    <rPh sb="4" eb="5">
      <t>ガク</t>
    </rPh>
    <rPh sb="5" eb="6">
      <t>トウ</t>
    </rPh>
    <phoneticPr fontId="2"/>
  </si>
  <si>
    <t>予算現額</t>
    <rPh sb="0" eb="2">
      <t>ヨサン</t>
    </rPh>
    <rPh sb="2" eb="3">
      <t>ゲン</t>
    </rPh>
    <rPh sb="3" eb="4">
      <t>ガク</t>
    </rPh>
    <phoneticPr fontId="2"/>
  </si>
  <si>
    <t>特別区税</t>
  </si>
  <si>
    <t>地方譲与税</t>
  </si>
  <si>
    <t>利子割交付金</t>
  </si>
  <si>
    <t>配当割交付金</t>
  </si>
  <si>
    <t>株式等譲渡所得割交付金</t>
  </si>
  <si>
    <t>地方消費税交付金</t>
  </si>
  <si>
    <t>自動車取得税交付金</t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</si>
  <si>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</si>
  <si>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地方特例交付金</t>
  </si>
  <si>
    <t>特別区交付金</t>
  </si>
  <si>
    <t>交通安全対策特別交付金</t>
  </si>
  <si>
    <t>分担金及び負担金</t>
  </si>
  <si>
    <t>使用料及び手数料</t>
  </si>
  <si>
    <t>国庫支出金</t>
  </si>
  <si>
    <t>都支出金</t>
  </si>
  <si>
    <t>財産収入</t>
  </si>
  <si>
    <t>寄附金</t>
  </si>
  <si>
    <t>繰入金</t>
  </si>
  <si>
    <t>繰越金</t>
  </si>
  <si>
    <t>諸収入</t>
  </si>
  <si>
    <t>特別区債</t>
  </si>
  <si>
    <t>合計</t>
  </si>
  <si>
    <t>財政課</t>
    <rPh sb="0" eb="2">
      <t>ザイセイ</t>
    </rPh>
    <rPh sb="2" eb="3">
      <t>カ</t>
    </rPh>
    <phoneticPr fontId="2"/>
  </si>
  <si>
    <r>
      <t>令和</t>
    </r>
    <r>
      <rPr>
        <sz val="11"/>
        <rFont val="ＭＳ Ｐゴシック"/>
        <family val="3"/>
        <charset val="128"/>
      </rPr>
      <t>５年度一般会計の予算額（歳出）</t>
    </r>
    <rPh sb="0" eb="2">
      <t>レイワ</t>
    </rPh>
    <rPh sb="3" eb="5">
      <t>ネンド</t>
    </rPh>
    <rPh sb="5" eb="7">
      <t>イッパン</t>
    </rPh>
    <rPh sb="7" eb="9">
      <t>カイケイ</t>
    </rPh>
    <rPh sb="10" eb="12">
      <t>ヨサン</t>
    </rPh>
    <rPh sb="12" eb="13">
      <t>ガク</t>
    </rPh>
    <rPh sb="14" eb="16">
      <t>トシデ</t>
    </rPh>
    <phoneticPr fontId="2"/>
  </si>
  <si>
    <t xml:space="preserve">議会費                                                      </t>
  </si>
  <si>
    <t xml:space="preserve">総務費                                                      </t>
  </si>
  <si>
    <t xml:space="preserve">福祉費                                                      </t>
  </si>
  <si>
    <t xml:space="preserve">衛生費                                                      </t>
  </si>
  <si>
    <t xml:space="preserve">産業経済費                                                  </t>
  </si>
  <si>
    <t xml:space="preserve">土木費                                                      </t>
  </si>
  <si>
    <t xml:space="preserve">都市整備費                                                  </t>
  </si>
  <si>
    <t xml:space="preserve">環境清掃費                                                  </t>
  </si>
  <si>
    <t xml:space="preserve">教育費                                                      </t>
  </si>
  <si>
    <t xml:space="preserve">公債費                                                      </t>
  </si>
  <si>
    <t xml:space="preserve">諸支出金                                                    </t>
  </si>
  <si>
    <t xml:space="preserve">予備費                                                      </t>
  </si>
  <si>
    <t xml:space="preserve">合計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</si>
</sst>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3" borderId="1" xfId="0" applyFont="1" applyFill="1" applyBorder="1" applyAlignment="1">
      <alignment horizontal="centerContinuous" vertical="center"/>
    </xf>
    <xf numFmtId="38" fontId="5" fillId="3" borderId="1" xfId="1" applyFont="1" applyFill="1" applyBorder="1" applyAlignment="1">
      <alignment horizontal="centerContinuous" vertical="center" wrapText="1"/>
    </xf>
    <xf numFmtId="0" fontId="5" fillId="3" borderId="1" xfId="0" applyFont="1" applyFill="1" applyBorder="1" applyAlignment="1">
      <alignment horizontal="center" vertical="center"/>
    </xf>
    <xf numFmtId="49" fontId="5" fillId="0" borderId="1" xfId="0" applyNumberFormat="1" applyFont="1" applyBorder="1">
      <alignment vertical="center"/>
    </xf>
    <xf numFmtId="176" fontId="5" fillId="0" borderId="1" xfId="1" applyNumberFormat="1" applyFont="1" applyFill="1" applyBorder="1">
      <alignment vertical="center"/>
    </xf>
    <xf numFmtId="176" fontId="5" fillId="0" borderId="1" xfId="0" applyNumberFormat="1" applyFont="1" applyBorder="1">
      <alignment vertical="center"/>
    </xf>
    <xf numFmtId="0" fontId="3" fillId="3" borderId="0" xfId="0" applyFont="1" applyFill="1">
      <alignment vertical="center"/>
    </xf>
    <xf numFmtId="176" fontId="3" fillId="3" borderId="0" xfId="0" applyNumberFormat="1" applyFont="1" applyFill="1">
      <alignment vertical="center"/>
    </xf>
    <xf numFmtId="176" fontId="3" fillId="3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left" vertical="center"/>
    </xf>
    <xf numFmtId="176" fontId="6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6" fontId="0" fillId="2" borderId="0" xfId="0" applyNumberFormat="1" applyFill="1">
      <alignment vertical="center"/>
    </xf>
    <xf numFmtId="0" fontId="0" fillId="2" borderId="0" xfId="0" applyFill="1" applyAlignment="1">
      <alignment horizontal="right" vertical="center"/>
    </xf>
    <xf numFmtId="176" fontId="0" fillId="0" borderId="0" xfId="0" applyNumberFormat="1">
      <alignment vertical="center"/>
    </xf>
    <xf numFmtId="176" fontId="5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8ACB2-98FF-4AE1-B058-F063C01D4105}">
  <sheetPr>
    <tabColor theme="5"/>
  </sheetPr>
  <dimension ref="A1:F47"/>
  <sheetViews>
    <sheetView tabSelected="1" view="pageBreakPreview" topLeftCell="A31" zoomScaleNormal="100" zoomScaleSheetLayoutView="100" workbookViewId="0">
      <selection sqref="A1:XFD14"/>
    </sheetView>
  </sheetViews>
  <sheetFormatPr defaultRowHeight="13.5" x14ac:dyDescent="0.15"/>
  <cols>
    <col min="1" max="1" width="26.25" style="4" customWidth="1"/>
    <col min="2" max="2" width="18.125" style="4" customWidth="1"/>
    <col min="3" max="3" width="16.125" style="4" customWidth="1"/>
    <col min="4" max="4" width="16.625" style="4" customWidth="1"/>
    <col min="5" max="5" width="13.5" style="4" customWidth="1"/>
    <col min="6" max="6" width="9" style="4"/>
    <col min="7" max="7" width="10.5" style="4" bestFit="1" customWidth="1"/>
    <col min="8" max="8" width="9.5" style="4" bestFit="1" customWidth="1"/>
    <col min="9" max="16384" width="9" style="4"/>
  </cols>
  <sheetData>
    <row r="1" spans="1:6" ht="30" customHeight="1" x14ac:dyDescent="0.15">
      <c r="A1" s="1" t="s">
        <v>0</v>
      </c>
      <c r="B1" s="2"/>
      <c r="C1" s="2"/>
      <c r="D1" s="3" t="s">
        <v>1</v>
      </c>
      <c r="F1" s="5"/>
    </row>
    <row r="2" spans="1:6" ht="15" customHeight="1" x14ac:dyDescent="0.15">
      <c r="A2"/>
      <c r="B2"/>
      <c r="C2"/>
      <c r="D2"/>
      <c r="E2"/>
      <c r="F2" s="5"/>
    </row>
    <row r="3" spans="1:6" ht="15" customHeight="1" x14ac:dyDescent="0.15">
      <c r="A3" s="6" t="s">
        <v>2</v>
      </c>
      <c r="B3" s="7" t="s">
        <v>3</v>
      </c>
      <c r="C3" s="8" t="s">
        <v>4</v>
      </c>
      <c r="D3" s="8" t="s">
        <v>5</v>
      </c>
      <c r="E3"/>
      <c r="F3" s="5"/>
    </row>
    <row r="4" spans="1:6" ht="15" customHeight="1" x14ac:dyDescent="0.15">
      <c r="A4" s="9" t="s">
        <v>6</v>
      </c>
      <c r="B4" s="10">
        <v>78437446</v>
      </c>
      <c r="C4" s="11">
        <f t="shared" ref="C4:C25" si="0">+D4-B4</f>
        <v>2418319</v>
      </c>
      <c r="D4" s="11">
        <v>80855765</v>
      </c>
      <c r="E4"/>
      <c r="F4" s="5"/>
    </row>
    <row r="5" spans="1:6" ht="15" customHeight="1" x14ac:dyDescent="0.15">
      <c r="A5" s="9" t="s">
        <v>7</v>
      </c>
      <c r="B5" s="10">
        <v>1571001</v>
      </c>
      <c r="C5" s="11">
        <f t="shared" si="0"/>
        <v>470000</v>
      </c>
      <c r="D5" s="11">
        <v>2041001</v>
      </c>
      <c r="E5"/>
      <c r="F5" s="5"/>
    </row>
    <row r="6" spans="1:6" ht="15" customHeight="1" x14ac:dyDescent="0.15">
      <c r="A6" s="9" t="s">
        <v>8</v>
      </c>
      <c r="B6" s="10">
        <v>270000</v>
      </c>
      <c r="C6" s="11">
        <f t="shared" si="0"/>
        <v>14000</v>
      </c>
      <c r="D6" s="11">
        <v>284000</v>
      </c>
      <c r="E6"/>
      <c r="F6" s="5"/>
    </row>
    <row r="7" spans="1:6" ht="15" customHeight="1" x14ac:dyDescent="0.15">
      <c r="A7" s="9" t="s">
        <v>9</v>
      </c>
      <c r="B7" s="10">
        <v>1549000</v>
      </c>
      <c r="C7" s="11">
        <f t="shared" si="0"/>
        <v>22000</v>
      </c>
      <c r="D7" s="11">
        <v>1571000</v>
      </c>
      <c r="E7"/>
      <c r="F7" s="5"/>
    </row>
    <row r="8" spans="1:6" ht="15" customHeight="1" x14ac:dyDescent="0.15">
      <c r="A8" s="9" t="s">
        <v>10</v>
      </c>
      <c r="B8" s="10">
        <v>1467000</v>
      </c>
      <c r="C8" s="11">
        <f t="shared" si="0"/>
        <v>-12000</v>
      </c>
      <c r="D8" s="11">
        <v>1455000</v>
      </c>
      <c r="E8"/>
      <c r="F8" s="5"/>
    </row>
    <row r="9" spans="1:6" ht="15" customHeight="1" x14ac:dyDescent="0.15">
      <c r="A9" s="9" t="s">
        <v>11</v>
      </c>
      <c r="B9" s="10">
        <v>18820000</v>
      </c>
      <c r="C9" s="11">
        <f t="shared" si="0"/>
        <v>-207000</v>
      </c>
      <c r="D9" s="11">
        <v>18613000</v>
      </c>
      <c r="E9"/>
      <c r="F9" s="5"/>
    </row>
    <row r="10" spans="1:6" ht="15" customHeight="1" x14ac:dyDescent="0.15">
      <c r="A10" s="9" t="s">
        <v>12</v>
      </c>
      <c r="B10" s="10">
        <v>1</v>
      </c>
      <c r="C10" s="11">
        <f t="shared" si="0"/>
        <v>0</v>
      </c>
      <c r="D10" s="11">
        <v>1</v>
      </c>
      <c r="E10"/>
      <c r="F10" s="5"/>
    </row>
    <row r="11" spans="1:6" ht="15" customHeight="1" x14ac:dyDescent="0.15">
      <c r="A11" s="9" t="s">
        <v>13</v>
      </c>
      <c r="B11" s="10">
        <v>276000</v>
      </c>
      <c r="C11" s="11">
        <f t="shared" si="0"/>
        <v>18000</v>
      </c>
      <c r="D11" s="11">
        <v>294000</v>
      </c>
      <c r="E11"/>
      <c r="F11" s="5"/>
    </row>
    <row r="12" spans="1:6" ht="15" customHeight="1" x14ac:dyDescent="0.15">
      <c r="A12" s="9" t="s">
        <v>14</v>
      </c>
      <c r="B12" s="10">
        <v>522000</v>
      </c>
      <c r="C12" s="11">
        <f t="shared" si="0"/>
        <v>-28500</v>
      </c>
      <c r="D12" s="11">
        <v>493500</v>
      </c>
      <c r="E12"/>
      <c r="F12" s="5"/>
    </row>
    <row r="13" spans="1:6" ht="15" customHeight="1" x14ac:dyDescent="0.15">
      <c r="A13" s="9" t="s">
        <v>15</v>
      </c>
      <c r="B13" s="10">
        <v>79692000</v>
      </c>
      <c r="C13" s="11">
        <f t="shared" si="0"/>
        <v>293000</v>
      </c>
      <c r="D13" s="11">
        <v>79985000</v>
      </c>
      <c r="E13"/>
      <c r="F13" s="5"/>
    </row>
    <row r="14" spans="1:6" ht="15" customHeight="1" x14ac:dyDescent="0.15">
      <c r="A14" s="9" t="s">
        <v>16</v>
      </c>
      <c r="B14" s="10">
        <v>69000</v>
      </c>
      <c r="C14" s="11">
        <f t="shared" si="0"/>
        <v>-7000</v>
      </c>
      <c r="D14" s="11">
        <v>62000</v>
      </c>
      <c r="E14"/>
      <c r="F14" s="5"/>
    </row>
    <row r="15" spans="1:6" ht="15" customHeight="1" x14ac:dyDescent="0.15">
      <c r="A15" s="9" t="s">
        <v>17</v>
      </c>
      <c r="B15" s="10">
        <v>2305157</v>
      </c>
      <c r="C15" s="11">
        <f t="shared" si="0"/>
        <v>-185000</v>
      </c>
      <c r="D15" s="11">
        <v>2120157</v>
      </c>
      <c r="E15"/>
      <c r="F15" s="5"/>
    </row>
    <row r="16" spans="1:6" ht="15" customHeight="1" x14ac:dyDescent="0.15">
      <c r="A16" s="9" t="s">
        <v>18</v>
      </c>
      <c r="B16" s="10">
        <v>8367427</v>
      </c>
      <c r="C16" s="11">
        <f t="shared" si="0"/>
        <v>-35312</v>
      </c>
      <c r="D16" s="11">
        <v>8332115</v>
      </c>
      <c r="E16"/>
      <c r="F16" s="5"/>
    </row>
    <row r="17" spans="1:6" ht="15" customHeight="1" x14ac:dyDescent="0.15">
      <c r="A17" s="9" t="s">
        <v>19</v>
      </c>
      <c r="B17" s="10">
        <v>56076875</v>
      </c>
      <c r="C17" s="11">
        <f t="shared" si="0"/>
        <v>3413862</v>
      </c>
      <c r="D17" s="11">
        <v>59490737</v>
      </c>
      <c r="E17"/>
      <c r="F17" s="5"/>
    </row>
    <row r="18" spans="1:6" ht="15" customHeight="1" x14ac:dyDescent="0.15">
      <c r="A18" s="9" t="s">
        <v>20</v>
      </c>
      <c r="B18" s="10">
        <v>24609071</v>
      </c>
      <c r="C18" s="11">
        <f t="shared" si="0"/>
        <v>11933295</v>
      </c>
      <c r="D18" s="11">
        <v>36542366</v>
      </c>
      <c r="E18"/>
      <c r="F18" s="5"/>
    </row>
    <row r="19" spans="1:6" ht="15" customHeight="1" x14ac:dyDescent="0.15">
      <c r="A19" s="9" t="s">
        <v>21</v>
      </c>
      <c r="B19" s="10">
        <v>1550098</v>
      </c>
      <c r="C19" s="11">
        <f t="shared" si="0"/>
        <v>66943</v>
      </c>
      <c r="D19" s="11">
        <v>1617041</v>
      </c>
      <c r="E19"/>
      <c r="F19" s="5"/>
    </row>
    <row r="20" spans="1:6" ht="15" customHeight="1" x14ac:dyDescent="0.15">
      <c r="A20" s="9" t="s">
        <v>22</v>
      </c>
      <c r="B20" s="10">
        <v>382332</v>
      </c>
      <c r="C20" s="11">
        <f t="shared" si="0"/>
        <v>29478</v>
      </c>
      <c r="D20" s="11">
        <v>411810</v>
      </c>
      <c r="E20"/>
      <c r="F20" s="5"/>
    </row>
    <row r="21" spans="1:6" ht="15" customHeight="1" x14ac:dyDescent="0.15">
      <c r="A21" s="9" t="s">
        <v>23</v>
      </c>
      <c r="B21" s="10">
        <v>17208275</v>
      </c>
      <c r="C21" s="11">
        <f t="shared" si="0"/>
        <v>439414</v>
      </c>
      <c r="D21" s="11">
        <v>17647689</v>
      </c>
      <c r="E21"/>
      <c r="F21" s="5"/>
    </row>
    <row r="22" spans="1:6" ht="15" customHeight="1" x14ac:dyDescent="0.15">
      <c r="A22" s="9" t="s">
        <v>24</v>
      </c>
      <c r="B22" s="10">
        <v>2000000</v>
      </c>
      <c r="C22" s="11">
        <f t="shared" si="0"/>
        <v>680418</v>
      </c>
      <c r="D22" s="11">
        <v>2680418</v>
      </c>
      <c r="E22"/>
      <c r="F22" s="5"/>
    </row>
    <row r="23" spans="1:6" ht="15" customHeight="1" x14ac:dyDescent="0.15">
      <c r="A23" s="9" t="s">
        <v>25</v>
      </c>
      <c r="B23" s="10">
        <v>9995953</v>
      </c>
      <c r="C23" s="11">
        <f t="shared" si="0"/>
        <v>-2094288</v>
      </c>
      <c r="D23" s="11">
        <v>7901665</v>
      </c>
      <c r="E23"/>
      <c r="F23" s="5"/>
    </row>
    <row r="24" spans="1:6" ht="15" customHeight="1" x14ac:dyDescent="0.15">
      <c r="A24" s="9" t="s">
        <v>26</v>
      </c>
      <c r="B24" s="10">
        <v>9600000</v>
      </c>
      <c r="C24" s="11">
        <f t="shared" si="0"/>
        <v>-4152000</v>
      </c>
      <c r="D24" s="11">
        <v>5448000</v>
      </c>
      <c r="E24"/>
      <c r="F24" s="5"/>
    </row>
    <row r="25" spans="1:6" ht="15" customHeight="1" x14ac:dyDescent="0.15">
      <c r="A25" s="9" t="s">
        <v>27</v>
      </c>
      <c r="B25" s="10">
        <f>SUM(B4:B24)</f>
        <v>314768636</v>
      </c>
      <c r="C25" s="11">
        <f t="shared" si="0"/>
        <v>13077629</v>
      </c>
      <c r="D25" s="10">
        <f>SUM(D4:D24)</f>
        <v>327846265</v>
      </c>
      <c r="E25"/>
      <c r="F25" s="5"/>
    </row>
    <row r="26" spans="1:6" ht="15" customHeight="1" x14ac:dyDescent="0.15">
      <c r="A26" s="12"/>
      <c r="B26" s="12"/>
      <c r="C26" s="13"/>
      <c r="D26" s="14" t="s">
        <v>28</v>
      </c>
      <c r="F26" s="5"/>
    </row>
    <row r="27" spans="1:6" ht="15" customHeight="1" x14ac:dyDescent="0.15">
      <c r="A27" s="15"/>
      <c r="C27" s="16"/>
      <c r="D27" s="17"/>
      <c r="F27" s="5"/>
    </row>
    <row r="28" spans="1:6" ht="15" customHeight="1" x14ac:dyDescent="0.15">
      <c r="C28" s="16"/>
      <c r="D28" s="17"/>
      <c r="F28" s="5"/>
    </row>
    <row r="29" spans="1:6" ht="15" customHeight="1" x14ac:dyDescent="0.15">
      <c r="C29" s="16"/>
      <c r="D29" s="17"/>
      <c r="F29" s="5"/>
    </row>
    <row r="30" spans="1:6" ht="15" customHeight="1" x14ac:dyDescent="0.15">
      <c r="C30" s="17"/>
      <c r="D30" s="17"/>
      <c r="F30" s="5"/>
    </row>
    <row r="31" spans="1:6" ht="30" customHeight="1" x14ac:dyDescent="0.15">
      <c r="A31" s="1" t="s">
        <v>29</v>
      </c>
      <c r="B31" s="1"/>
      <c r="C31" s="18"/>
      <c r="D31" s="19" t="s">
        <v>1</v>
      </c>
      <c r="E31"/>
      <c r="F31" s="5"/>
    </row>
    <row r="32" spans="1:6" ht="15" customHeight="1" x14ac:dyDescent="0.15">
      <c r="A32"/>
      <c r="B32"/>
      <c r="C32" s="20"/>
      <c r="D32" s="20"/>
      <c r="E32"/>
      <c r="F32" s="5"/>
    </row>
    <row r="33" spans="1:6" ht="15" customHeight="1" x14ac:dyDescent="0.15">
      <c r="A33" s="6" t="s">
        <v>2</v>
      </c>
      <c r="B33" s="7" t="s">
        <v>3</v>
      </c>
      <c r="C33" s="21" t="s">
        <v>4</v>
      </c>
      <c r="D33" s="21" t="s">
        <v>5</v>
      </c>
      <c r="E33"/>
      <c r="F33" s="5"/>
    </row>
    <row r="34" spans="1:6" ht="15" customHeight="1" x14ac:dyDescent="0.15">
      <c r="A34" s="22" t="s">
        <v>30</v>
      </c>
      <c r="B34" s="10">
        <v>1127343</v>
      </c>
      <c r="C34" s="11">
        <f t="shared" ref="C34:C46" si="1">+D34-B34</f>
        <v>5093</v>
      </c>
      <c r="D34" s="11">
        <v>1132436</v>
      </c>
      <c r="E34"/>
      <c r="F34" s="5"/>
    </row>
    <row r="35" spans="1:6" ht="15" customHeight="1" x14ac:dyDescent="0.15">
      <c r="A35" s="22" t="s">
        <v>31</v>
      </c>
      <c r="B35" s="10">
        <v>46035136</v>
      </c>
      <c r="C35" s="11">
        <f t="shared" si="1"/>
        <v>-2497552</v>
      </c>
      <c r="D35" s="11">
        <v>43537584</v>
      </c>
      <c r="E35"/>
      <c r="F35" s="5"/>
    </row>
    <row r="36" spans="1:6" ht="15" customHeight="1" x14ac:dyDescent="0.15">
      <c r="A36" s="22" t="s">
        <v>32</v>
      </c>
      <c r="B36" s="10">
        <v>163357359</v>
      </c>
      <c r="C36" s="11">
        <f t="shared" si="1"/>
        <v>14659863</v>
      </c>
      <c r="D36" s="11">
        <v>178017222</v>
      </c>
      <c r="E36"/>
      <c r="F36" s="5"/>
    </row>
    <row r="37" spans="1:6" ht="15" customHeight="1" x14ac:dyDescent="0.15">
      <c r="A37" s="22" t="s">
        <v>33</v>
      </c>
      <c r="B37" s="10">
        <v>11854268</v>
      </c>
      <c r="C37" s="11">
        <f t="shared" si="1"/>
        <v>1954419</v>
      </c>
      <c r="D37" s="11">
        <v>13808687</v>
      </c>
      <c r="E37"/>
      <c r="F37" s="5"/>
    </row>
    <row r="38" spans="1:6" ht="15" customHeight="1" x14ac:dyDescent="0.15">
      <c r="A38" s="22" t="s">
        <v>34</v>
      </c>
      <c r="B38" s="10">
        <v>6707755</v>
      </c>
      <c r="C38" s="11">
        <f t="shared" si="1"/>
        <v>-164346</v>
      </c>
      <c r="D38" s="11">
        <v>6543409</v>
      </c>
      <c r="E38"/>
      <c r="F38" s="5"/>
    </row>
    <row r="39" spans="1:6" ht="15" customHeight="1" x14ac:dyDescent="0.15">
      <c r="A39" s="22" t="s">
        <v>35</v>
      </c>
      <c r="B39" s="10">
        <v>20727839</v>
      </c>
      <c r="C39" s="11">
        <f t="shared" si="1"/>
        <v>-1242630</v>
      </c>
      <c r="D39" s="11">
        <v>19485209</v>
      </c>
      <c r="E39"/>
      <c r="F39" s="5"/>
    </row>
    <row r="40" spans="1:6" ht="15" customHeight="1" x14ac:dyDescent="0.15">
      <c r="A40" s="22" t="s">
        <v>36</v>
      </c>
      <c r="B40" s="10">
        <v>9682485</v>
      </c>
      <c r="C40" s="11">
        <f t="shared" si="1"/>
        <v>47697</v>
      </c>
      <c r="D40" s="11">
        <v>9730182</v>
      </c>
      <c r="E40"/>
      <c r="F40" s="5"/>
    </row>
    <row r="41" spans="1:6" ht="15" customHeight="1" x14ac:dyDescent="0.15">
      <c r="A41" s="22" t="s">
        <v>37</v>
      </c>
      <c r="B41" s="10">
        <v>11838406</v>
      </c>
      <c r="C41" s="11">
        <f t="shared" si="1"/>
        <v>-94674</v>
      </c>
      <c r="D41" s="11">
        <v>11743732</v>
      </c>
      <c r="E41"/>
      <c r="F41" s="5"/>
    </row>
    <row r="42" spans="1:6" ht="15" customHeight="1" x14ac:dyDescent="0.15">
      <c r="A42" s="22" t="s">
        <v>38</v>
      </c>
      <c r="B42" s="10">
        <v>41052652</v>
      </c>
      <c r="C42" s="11">
        <f t="shared" si="1"/>
        <v>514493</v>
      </c>
      <c r="D42" s="11">
        <v>41567145</v>
      </c>
      <c r="E42"/>
      <c r="F42" s="5"/>
    </row>
    <row r="43" spans="1:6" ht="15" customHeight="1" x14ac:dyDescent="0.15">
      <c r="A43" s="22" t="s">
        <v>39</v>
      </c>
      <c r="B43" s="10">
        <v>1845095</v>
      </c>
      <c r="C43" s="11">
        <f t="shared" si="1"/>
        <v>-98523</v>
      </c>
      <c r="D43" s="11">
        <v>1746572</v>
      </c>
      <c r="E43"/>
      <c r="F43" s="5"/>
    </row>
    <row r="44" spans="1:6" ht="15" customHeight="1" x14ac:dyDescent="0.15">
      <c r="A44" s="22" t="s">
        <v>40</v>
      </c>
      <c r="B44" s="10">
        <v>40298</v>
      </c>
      <c r="C44" s="11">
        <f t="shared" si="1"/>
        <v>2058</v>
      </c>
      <c r="D44" s="11">
        <v>42356</v>
      </c>
      <c r="E44"/>
      <c r="F44" s="5"/>
    </row>
    <row r="45" spans="1:6" ht="15" customHeight="1" x14ac:dyDescent="0.15">
      <c r="A45" s="22" t="s">
        <v>41</v>
      </c>
      <c r="B45" s="10">
        <v>500000</v>
      </c>
      <c r="C45" s="11">
        <f t="shared" si="1"/>
        <v>-8269</v>
      </c>
      <c r="D45" s="11">
        <v>491731</v>
      </c>
      <c r="E45"/>
      <c r="F45" s="5"/>
    </row>
    <row r="46" spans="1:6" ht="15" customHeight="1" x14ac:dyDescent="0.15">
      <c r="A46" s="22" t="s">
        <v>42</v>
      </c>
      <c r="B46" s="10">
        <f>SUM(B34:B45)</f>
        <v>314768636</v>
      </c>
      <c r="C46" s="11">
        <f t="shared" si="1"/>
        <v>13077629</v>
      </c>
      <c r="D46" s="11">
        <f>SUM(D34:D45)</f>
        <v>327846265</v>
      </c>
      <c r="E46"/>
      <c r="F46" s="5"/>
    </row>
    <row r="47" spans="1:6" x14ac:dyDescent="0.15">
      <c r="A47" s="23"/>
      <c r="B47" s="23"/>
      <c r="C47" s="23"/>
      <c r="D47" s="24" t="s">
        <v>28</v>
      </c>
      <c r="E47"/>
    </row>
  </sheetData>
  <phoneticPr fontId="2"/>
  <printOptions horizontalCentered="1"/>
  <pageMargins left="0.19685039370078741" right="0.19685039370078741" top="0.39370078740157483" bottom="0.39370078740157483" header="0.51181102362204722" footer="0.51181102362204722"/>
  <pageSetup paperSize="9" scale="90" orientation="portrait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116</vt:lpstr>
      <vt:lpstr>'116'!Print_Area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2025-02-14T00:00:50Z</dcterms:created>
  <dcterms:modified xsi:type="dcterms:W3CDTF">2025-02-14T00:04:35Z</dcterms:modified>
</cp:coreProperties>
</file>