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D03E90C-E86E-4853-A4F0-CECDB262230F}" xr6:coauthVersionLast="47" xr6:coauthVersionMax="47" xr10:uidLastSave="{00000000-0000-0000-0000-000000000000}"/>
  <bookViews>
    <workbookView xWindow="2955" yWindow="345" windowWidth="20340" windowHeight="17055" xr2:uid="{00000000-000D-0000-FFFF-FFFF00000000}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42" l="1"/>
  <c r="W47" i="42"/>
  <c r="W46" i="42"/>
  <c r="W45" i="42"/>
  <c r="W44" i="42"/>
  <c r="W43" i="42"/>
  <c r="W42" i="42"/>
  <c r="W41" i="42"/>
  <c r="W40" i="42"/>
  <c r="W39" i="42"/>
  <c r="W38" i="42"/>
  <c r="W37" i="42"/>
  <c r="W36" i="42"/>
  <c r="W35" i="42"/>
  <c r="W34" i="42"/>
  <c r="W33" i="42"/>
  <c r="W32" i="42"/>
  <c r="W31" i="42"/>
  <c r="W30" i="42"/>
  <c r="W29" i="42"/>
  <c r="W28" i="42"/>
  <c r="W27" i="42"/>
  <c r="W26" i="42"/>
  <c r="W25" i="42"/>
  <c r="W24" i="42"/>
  <c r="W23" i="42"/>
  <c r="W22" i="42"/>
  <c r="W21" i="42"/>
  <c r="W20" i="42"/>
  <c r="W19" i="42"/>
  <c r="W18" i="42"/>
  <c r="W17" i="42"/>
  <c r="W16" i="42"/>
  <c r="W15" i="42"/>
  <c r="W14" i="42"/>
  <c r="W13" i="42"/>
  <c r="W12" i="42"/>
  <c r="W11" i="42"/>
  <c r="W10" i="42"/>
  <c r="D6" i="42" l="1"/>
  <c r="D9" i="42" l="1"/>
  <c r="D8" i="42"/>
  <c r="D7" i="42" s="1"/>
  <c r="D5" i="42" s="1"/>
  <c r="K8" i="42"/>
  <c r="L8" i="42"/>
  <c r="M8" i="42"/>
  <c r="Q9" i="42"/>
  <c r="E6" i="42"/>
  <c r="F6" i="42"/>
  <c r="G6" i="42"/>
  <c r="H6" i="42"/>
  <c r="I6" i="42"/>
  <c r="J6" i="42"/>
  <c r="K6" i="42"/>
  <c r="L6" i="42"/>
  <c r="M6" i="42"/>
  <c r="N6" i="42"/>
  <c r="W6" i="42" s="1"/>
  <c r="O6" i="42"/>
  <c r="P6" i="42"/>
  <c r="Q6" i="42"/>
  <c r="C6" i="42" l="1"/>
  <c r="Y53" i="42"/>
  <c r="X53" i="42"/>
  <c r="U53" i="42"/>
  <c r="S53" i="42"/>
  <c r="R8" i="42" l="1"/>
  <c r="R9" i="42"/>
  <c r="P8" i="42"/>
  <c r="P9" i="42"/>
  <c r="P7" i="42" l="1"/>
  <c r="P5" i="42" s="1"/>
  <c r="S9" i="42"/>
  <c r="S8" i="42"/>
  <c r="U9" i="42" l="1"/>
  <c r="O9" i="42"/>
  <c r="N9" i="42"/>
  <c r="M9" i="42"/>
  <c r="L9" i="42"/>
  <c r="K9" i="42"/>
  <c r="J9" i="42"/>
  <c r="I9" i="42"/>
  <c r="H9" i="42"/>
  <c r="G9" i="42"/>
  <c r="F9" i="42"/>
  <c r="E9" i="42"/>
  <c r="U8" i="42"/>
  <c r="Q8" i="42"/>
  <c r="O8" i="42"/>
  <c r="N8" i="42"/>
  <c r="N7" i="42" s="1"/>
  <c r="J8" i="42"/>
  <c r="I8" i="42"/>
  <c r="H8" i="42"/>
  <c r="G8" i="42"/>
  <c r="F8" i="42"/>
  <c r="F7" i="42" s="1"/>
  <c r="E8" i="42"/>
  <c r="C9" i="42" l="1"/>
  <c r="C8" i="42"/>
  <c r="K7" i="42"/>
  <c r="K5" i="42" s="1"/>
  <c r="L7" i="42"/>
  <c r="L5" i="42" s="1"/>
  <c r="J7" i="42"/>
  <c r="J5" i="42" s="1"/>
  <c r="H7" i="42"/>
  <c r="H5" i="42" s="1"/>
  <c r="F5" i="42"/>
  <c r="E7" i="42"/>
  <c r="I7" i="42"/>
  <c r="I5" i="42" s="1"/>
  <c r="M7" i="42"/>
  <c r="Q7" i="42"/>
  <c r="Q5" i="42" s="1"/>
  <c r="G7" i="42"/>
  <c r="G5" i="42" s="1"/>
  <c r="O7" i="42"/>
  <c r="O5" i="42" s="1"/>
  <c r="N5" i="42"/>
  <c r="E5" i="42" l="1"/>
  <c r="C7" i="42"/>
  <c r="M5" i="42"/>
  <c r="C5" i="42" l="1"/>
</calcChain>
</file>

<file path=xl/sharedStrings.xml><?xml version="1.0" encoding="utf-8"?>
<sst xmlns="http://schemas.openxmlformats.org/spreadsheetml/2006/main" count="179" uniqueCount="156">
  <si>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</si>
  <si>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</si>
  <si>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</si>
  <si>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</si>
  <si>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</si>
  <si>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</si>
  <si>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</si>
  <si>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</si>
  <si>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</si>
  <si>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</si>
  <si>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</si>
  <si>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</si>
  <si>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</si>
  <si>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</si>
  <si>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</si>
  <si>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</si>
  <si>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</si>
  <si>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</si>
  <si>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</si>
  <si>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</si>
  <si>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</si>
  <si>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</si>
  <si>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</si>
  <si>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</si>
  <si>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</si>
  <si>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</si>
  <si>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</si>
  <si>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</si>
  <si>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</si>
  <si>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</si>
  <si>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</si>
  <si>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</si>
  <si>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</si>
  <si>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</si>
  <si>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</si>
  <si>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</si>
  <si>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</si>
  <si>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</si>
  <si>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</si>
  <si>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</si>
  <si>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</si>
  <si>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</si>
  <si>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</si>
  <si>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</si>
  <si>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</si>
  <si>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</si>
  <si>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</si>
  <si>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</si>
  <si>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</si>
  <si>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</si>
  <si>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</si>
  <si>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</si>
  <si>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</si>
  <si>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</si>
  <si>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</si>
  <si>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</si>
  <si>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</si>
  <si>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</si>
  <si>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</si>
  <si>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</si>
  <si>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</si>
  <si>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</si>
  <si>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</si>
  <si>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</si>
  <si>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</si>
  <si>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</si>
  <si>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</si>
  <si>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</si>
  <si>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</si>
  <si>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</si>
  <si>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</si>
  <si>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</si>
  <si>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</si>
  <si>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</si>
  <si>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</si>
  <si>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</si>
  <si>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</si>
  <si>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</si>
  <si>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</si>
  <si>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</si>
  <si>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</si>
  <si>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</si>
  <si>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</si>
  <si>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</si>
  <si>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</si>
  <si>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</si>
  <si>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</si>
  <si>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</si>
  <si>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</si>
  <si>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</si>
  <si>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</si>
  <si>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</si>
  <si>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</si>
  <si>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</si>
  <si>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</si>
  <si>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</si>
  <si>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</si>
  <si>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</si>
  <si>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</si>
  <si>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</si>
  <si>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</si>
  <si>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</si>
  <si>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</si>
  <si>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</si>
  <si>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</si>
  <si>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</si>
  <si>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</si>
  <si>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</si>
  <si>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</si>
  <si>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</si>
  <si>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</si>
  <si>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</si>
  <si>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</si>
  <si>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</si>
  <si>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</si>
  <si>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</si>
  <si>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</si>
  <si>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</si>
  <si>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</si>
  <si>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</si>
  <si>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</si>
  <si>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</si>
  <si>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</si>
  <si>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</si>
  <si>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</si>
  <si>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</si>
  <si>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</si>
  <si>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</si>
  <si>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</si>
  <si>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</si>
  <si>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</si>
  <si>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</si>
  <si>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</si>
  <si>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</si>
  <si>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</si>
  <si>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</si>
  <si>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</si>
  <si>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</si>
  <si>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</si>
  <si>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</si>
  <si>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</si>
  <si>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</si>
  <si>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</si>
  <si>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</si>
  <si>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</si>
  <si>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町村計</t>
    <rPh sb="0" eb="2">
      <t>チョウソン</t>
    </rPh>
    <rPh sb="2" eb="3">
      <t>ケイ</t>
    </rPh>
    <phoneticPr fontId="3"/>
  </si>
  <si>
    <t>町村平均</t>
    <rPh sb="0" eb="2">
      <t>チョウソン</t>
    </rPh>
    <rPh sb="2" eb="4">
      <t>ヘイキン</t>
    </rPh>
    <phoneticPr fontId="3"/>
  </si>
  <si>
    <t>月</t>
    <rPh sb="0" eb="1">
      <t>ツキ</t>
    </rPh>
    <phoneticPr fontId="3"/>
  </si>
  <si>
    <t>19年</t>
    <rPh sb="2" eb="3">
      <t>ネン</t>
    </rPh>
    <phoneticPr fontId="3"/>
  </si>
  <si>
    <t>6月</t>
    <rPh sb="1" eb="2">
      <t>ツキ</t>
    </rPh>
    <phoneticPr fontId="3"/>
  </si>
  <si>
    <t>市計</t>
    <rPh sb="0" eb="1">
      <t>シ</t>
    </rPh>
    <rPh sb="1" eb="2">
      <t>ケイ</t>
    </rPh>
    <phoneticPr fontId="3"/>
  </si>
  <si>
    <t>市平均</t>
    <rPh sb="0" eb="1">
      <t>シ</t>
    </rPh>
    <rPh sb="1" eb="3">
      <t>ヘイキン</t>
    </rPh>
    <phoneticPr fontId="3"/>
  </si>
  <si>
    <t>月</t>
    <rPh sb="0" eb="1">
      <t>ゲツ</t>
    </rPh>
    <phoneticPr fontId="3"/>
  </si>
  <si>
    <t>18年</t>
    <rPh sb="2" eb="3">
      <t>ネン</t>
    </rPh>
    <phoneticPr fontId="3"/>
  </si>
  <si>
    <t>6月</t>
    <rPh sb="1" eb="2">
      <t>ゲツ</t>
    </rPh>
    <phoneticPr fontId="3"/>
  </si>
  <si>
    <t>（R2.4.1現在）</t>
    <rPh sb="7" eb="9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</si>
</sst>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\-#,##0;&quot;-&quot;"/>
    <numFmt numFmtId="178" formatCode="#,##0_ "/>
  </numFmts>
  <fonts count="1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trike/>
      <sz val="10"/>
      <color indexed="57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38" fontId="11" fillId="0" borderId="0" xfId="2" applyFont="1" applyAlignment="1">
      <alignment horizontal="center" vertical="center"/>
    </xf>
    <xf numFmtId="38" fontId="11" fillId="0" borderId="0" xfId="2" applyFont="1" applyAlignment="1">
      <alignment horizontal="left" vertical="center" indent="1"/>
    </xf>
    <xf numFmtId="38" fontId="11" fillId="0" borderId="0" xfId="2" applyFont="1" applyAlignment="1">
      <alignment vertical="center"/>
    </xf>
    <xf numFmtId="38" fontId="11" fillId="0" borderId="0" xfId="2" applyFont="1" applyAlignment="1">
      <alignment horizontal="left" vertical="center"/>
    </xf>
    <xf numFmtId="38" fontId="2" fillId="0" borderId="0" xfId="2" applyFont="1" applyAlignment="1">
      <alignment horizontal="center" vertical="center"/>
    </xf>
    <xf numFmtId="38" fontId="11" fillId="2" borderId="4" xfId="2" applyFont="1" applyFill="1" applyBorder="1" applyAlignment="1">
      <alignment horizontal="distributed" vertical="center"/>
    </xf>
    <xf numFmtId="38" fontId="11" fillId="2" borderId="13" xfId="2" applyFont="1" applyFill="1" applyBorder="1" applyAlignment="1">
      <alignment vertical="center"/>
    </xf>
    <xf numFmtId="38" fontId="1" fillId="2" borderId="4" xfId="2" applyFont="1" applyFill="1" applyBorder="1" applyAlignment="1">
      <alignment horizontal="distributed" vertical="center"/>
    </xf>
    <xf numFmtId="38" fontId="11" fillId="0" borderId="0" xfId="2" applyFont="1" applyBorder="1" applyAlignment="1">
      <alignment vertical="center"/>
    </xf>
    <xf numFmtId="38" fontId="11" fillId="2" borderId="16" xfId="2" applyFont="1" applyFill="1" applyBorder="1" applyAlignment="1">
      <alignment horizontal="distributed" vertical="center"/>
    </xf>
    <xf numFmtId="38" fontId="11" fillId="0" borderId="0" xfId="2" applyFont="1" applyBorder="1" applyAlignment="1">
      <alignment horizontal="distributed" vertical="center"/>
    </xf>
    <xf numFmtId="38" fontId="11" fillId="0" borderId="0" xfId="2" applyFont="1" applyBorder="1" applyAlignment="1">
      <alignment horizontal="left"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Alignment="1">
      <alignment horizontal="distributed" vertical="center"/>
    </xf>
    <xf numFmtId="38" fontId="11" fillId="0" borderId="0" xfId="2" applyFont="1" applyFill="1" applyAlignment="1">
      <alignment vertical="center"/>
    </xf>
    <xf numFmtId="38" fontId="11" fillId="2" borderId="9" xfId="2" applyFont="1" applyFill="1" applyBorder="1" applyAlignment="1">
      <alignment horizontal="distributed"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15" xfId="2" applyFont="1" applyFill="1" applyBorder="1" applyAlignment="1">
      <alignment horizontal="right" vertical="center"/>
    </xf>
    <xf numFmtId="38" fontId="11" fillId="0" borderId="15" xfId="2" applyFont="1" applyBorder="1" applyAlignment="1">
      <alignment vertical="center"/>
    </xf>
    <xf numFmtId="38" fontId="11" fillId="2" borderId="13" xfId="2" applyFont="1" applyFill="1" applyBorder="1" applyAlignment="1">
      <alignment horizontal="center" vertical="center"/>
    </xf>
    <xf numFmtId="38" fontId="11" fillId="2" borderId="20" xfId="2" applyFont="1" applyFill="1" applyBorder="1" applyAlignment="1">
      <alignment horizontal="center" vertical="center"/>
    </xf>
    <xf numFmtId="38" fontId="1" fillId="2" borderId="20" xfId="2" applyFont="1" applyFill="1" applyBorder="1" applyAlignment="1">
      <alignment horizontal="center" vertical="center"/>
    </xf>
    <xf numFmtId="38" fontId="11" fillId="2" borderId="23" xfId="2" applyFont="1" applyFill="1" applyBorder="1" applyAlignment="1">
      <alignment horizontal="center" vertical="center"/>
    </xf>
    <xf numFmtId="38" fontId="11" fillId="2" borderId="35" xfId="2" applyFont="1" applyFill="1" applyBorder="1" applyAlignment="1">
      <alignment horizontal="center" vertical="center"/>
    </xf>
    <xf numFmtId="38" fontId="11" fillId="2" borderId="14" xfId="2" applyFont="1" applyFill="1" applyBorder="1" applyAlignment="1">
      <alignment horizontal="center" vertical="center"/>
    </xf>
    <xf numFmtId="38" fontId="11" fillId="0" borderId="25" xfId="2" applyFont="1" applyBorder="1" applyAlignment="1">
      <alignment vertical="center"/>
    </xf>
    <xf numFmtId="38" fontId="11" fillId="2" borderId="11" xfId="2" applyFont="1" applyFill="1" applyBorder="1" applyAlignment="1">
      <alignment horizontal="distributed" vertical="center"/>
    </xf>
    <xf numFmtId="38" fontId="11" fillId="2" borderId="24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distributed" vertical="center" wrapText="1"/>
    </xf>
    <xf numFmtId="176" fontId="1" fillId="3" borderId="5" xfId="2" applyNumberFormat="1" applyFont="1" applyFill="1" applyBorder="1" applyAlignment="1">
      <alignment vertical="center"/>
    </xf>
    <xf numFmtId="176" fontId="1" fillId="3" borderId="15" xfId="2" applyNumberFormat="1" applyFont="1" applyFill="1" applyBorder="1" applyAlignment="1">
      <alignment vertical="center"/>
    </xf>
    <xf numFmtId="176" fontId="1" fillId="3" borderId="5" xfId="11" applyNumberFormat="1" applyFont="1" applyFill="1" applyBorder="1" applyAlignment="1" applyProtection="1">
      <alignment vertical="center"/>
    </xf>
    <xf numFmtId="178" fontId="1" fillId="3" borderId="0" xfId="12" applyNumberFormat="1" applyFont="1" applyFill="1" applyBorder="1" applyAlignment="1" applyProtection="1">
      <alignment vertical="center"/>
      <protection locked="0"/>
    </xf>
    <xf numFmtId="38" fontId="1" fillId="3" borderId="0" xfId="2" applyFont="1" applyFill="1" applyBorder="1" applyAlignment="1" applyProtection="1">
      <alignment vertical="center"/>
      <protection locked="0"/>
    </xf>
    <xf numFmtId="178" fontId="1" fillId="3" borderId="15" xfId="13" applyNumberFormat="1" applyFont="1" applyFill="1" applyBorder="1" applyAlignment="1" applyProtection="1">
      <alignment vertical="center"/>
      <protection locked="0"/>
    </xf>
    <xf numFmtId="176" fontId="11" fillId="3" borderId="5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5" xfId="11" applyNumberFormat="1" applyFont="1" applyFill="1" applyBorder="1" applyAlignment="1" applyProtection="1">
      <alignment vertical="center"/>
    </xf>
    <xf numFmtId="178" fontId="11" fillId="3" borderId="0" xfId="12" applyNumberFormat="1" applyFont="1" applyFill="1" applyBorder="1" applyAlignment="1" applyProtection="1">
      <alignment vertical="center"/>
      <protection locked="0"/>
    </xf>
    <xf numFmtId="38" fontId="11" fillId="3" borderId="0" xfId="2" applyFont="1" applyFill="1" applyBorder="1" applyAlignment="1" applyProtection="1">
      <alignment vertical="center"/>
      <protection locked="0"/>
    </xf>
    <xf numFmtId="178" fontId="11" fillId="3" borderId="15" xfId="13" applyNumberFormat="1" applyFont="1" applyFill="1" applyBorder="1" applyAlignment="1" applyProtection="1">
      <alignment vertical="center"/>
      <protection locked="0"/>
    </xf>
    <xf numFmtId="176" fontId="11" fillId="3" borderId="12" xfId="2" applyNumberFormat="1" applyFont="1" applyFill="1" applyBorder="1" applyAlignment="1">
      <alignment vertical="center"/>
    </xf>
    <xf numFmtId="176" fontId="11" fillId="3" borderId="14" xfId="14" applyNumberFormat="1" applyFont="1" applyFill="1" applyBorder="1" applyAlignment="1" applyProtection="1">
      <alignment vertical="center"/>
      <protection locked="0"/>
    </xf>
    <xf numFmtId="176" fontId="11" fillId="3" borderId="12" xfId="14" applyNumberFormat="1" applyFont="1" applyFill="1" applyBorder="1" applyAlignment="1" applyProtection="1">
      <alignment vertical="center"/>
      <protection locked="0"/>
    </xf>
    <xf numFmtId="176" fontId="11" fillId="3" borderId="12" xfId="2" applyNumberFormat="1" applyFont="1" applyFill="1" applyBorder="1" applyAlignment="1" applyProtection="1">
      <alignment vertical="center"/>
      <protection locked="0"/>
    </xf>
    <xf numFmtId="176" fontId="11" fillId="3" borderId="12" xfId="11" applyNumberFormat="1" applyFont="1" applyFill="1" applyBorder="1" applyAlignment="1" applyProtection="1">
      <alignment vertical="center"/>
      <protection locked="0"/>
    </xf>
    <xf numFmtId="178" fontId="11" fillId="3" borderId="13" xfId="12" applyNumberFormat="1" applyFont="1" applyFill="1" applyBorder="1" applyAlignment="1" applyProtection="1">
      <alignment vertical="center"/>
      <protection locked="0"/>
    </xf>
    <xf numFmtId="38" fontId="11" fillId="3" borderId="13" xfId="2" applyFont="1" applyFill="1" applyBorder="1" applyAlignment="1" applyProtection="1">
      <alignment vertical="center"/>
      <protection locked="0"/>
    </xf>
    <xf numFmtId="178" fontId="11" fillId="3" borderId="14" xfId="13" applyNumberFormat="1" applyFont="1" applyFill="1" applyBorder="1" applyAlignment="1" applyProtection="1">
      <alignment vertical="center"/>
      <protection locked="0"/>
    </xf>
    <xf numFmtId="176" fontId="11" fillId="3" borderId="15" xfId="14" applyNumberFormat="1" applyFont="1" applyFill="1" applyBorder="1" applyAlignment="1" applyProtection="1">
      <alignment vertical="center"/>
      <protection locked="0"/>
    </xf>
    <xf numFmtId="176" fontId="11" fillId="3" borderId="5" xfId="14" applyNumberFormat="1" applyFont="1" applyFill="1" applyBorder="1" applyAlignment="1" applyProtection="1">
      <alignment vertical="center"/>
      <protection locked="0"/>
    </xf>
    <xf numFmtId="176" fontId="11" fillId="3" borderId="5" xfId="2" applyNumberFormat="1" applyFont="1" applyFill="1" applyBorder="1" applyAlignment="1" applyProtection="1">
      <alignment vertical="center"/>
      <protection locked="0"/>
    </xf>
    <xf numFmtId="176" fontId="11" fillId="3" borderId="5" xfId="11" applyNumberFormat="1" applyFont="1" applyFill="1" applyBorder="1" applyAlignment="1" applyProtection="1">
      <alignment vertical="center"/>
      <protection locked="0"/>
    </xf>
    <xf numFmtId="176" fontId="11" fillId="3" borderId="10" xfId="2" applyNumberFormat="1" applyFont="1" applyFill="1" applyBorder="1" applyAlignment="1">
      <alignment vertical="center"/>
    </xf>
    <xf numFmtId="176" fontId="11" fillId="3" borderId="27" xfId="14" applyNumberFormat="1" applyFont="1" applyFill="1" applyBorder="1" applyAlignment="1" applyProtection="1">
      <alignment vertical="center"/>
      <protection locked="0"/>
    </xf>
    <xf numFmtId="176" fontId="11" fillId="3" borderId="10" xfId="14" applyNumberFormat="1" applyFont="1" applyFill="1" applyBorder="1" applyAlignment="1" applyProtection="1">
      <alignment vertical="center"/>
      <protection locked="0"/>
    </xf>
    <xf numFmtId="176" fontId="11" fillId="3" borderId="10" xfId="2" applyNumberFormat="1" applyFont="1" applyFill="1" applyBorder="1" applyAlignment="1" applyProtection="1">
      <alignment vertical="center"/>
      <protection locked="0"/>
    </xf>
    <xf numFmtId="176" fontId="11" fillId="3" borderId="10" xfId="11" applyNumberFormat="1" applyFont="1" applyFill="1" applyBorder="1" applyAlignment="1" applyProtection="1">
      <alignment vertical="center"/>
      <protection locked="0"/>
    </xf>
    <xf numFmtId="178" fontId="11" fillId="3" borderId="32" xfId="12" applyNumberFormat="1" applyFont="1" applyFill="1" applyBorder="1" applyAlignment="1" applyProtection="1">
      <alignment vertical="center"/>
      <protection locked="0"/>
    </xf>
    <xf numFmtId="38" fontId="11" fillId="3" borderId="32" xfId="2" applyFont="1" applyFill="1" applyBorder="1" applyAlignment="1" applyProtection="1">
      <alignment vertical="center"/>
      <protection locked="0"/>
    </xf>
    <xf numFmtId="178" fontId="11" fillId="3" borderId="27" xfId="13" applyNumberFormat="1" applyFont="1" applyFill="1" applyBorder="1" applyAlignment="1" applyProtection="1">
      <alignment vertical="center"/>
      <protection locked="0"/>
    </xf>
    <xf numFmtId="176" fontId="11" fillId="3" borderId="27" xfId="2" applyNumberFormat="1" applyFont="1" applyFill="1" applyBorder="1" applyAlignment="1">
      <alignment vertical="center"/>
    </xf>
    <xf numFmtId="176" fontId="11" fillId="3" borderId="26" xfId="2" applyNumberFormat="1" applyFont="1" applyFill="1" applyBorder="1" applyAlignment="1">
      <alignment vertical="center"/>
    </xf>
    <xf numFmtId="176" fontId="11" fillId="3" borderId="26" xfId="14" applyNumberFormat="1" applyFont="1" applyFill="1" applyBorder="1" applyAlignment="1" applyProtection="1">
      <alignment vertical="center"/>
      <protection locked="0"/>
    </xf>
    <xf numFmtId="176" fontId="11" fillId="3" borderId="17" xfId="14" applyNumberFormat="1" applyFont="1" applyFill="1" applyBorder="1" applyAlignment="1" applyProtection="1">
      <alignment vertical="center"/>
      <protection locked="0"/>
    </xf>
    <xf numFmtId="176" fontId="11" fillId="3" borderId="17" xfId="2" applyNumberFormat="1" applyFont="1" applyFill="1" applyBorder="1" applyAlignment="1" applyProtection="1">
      <alignment vertical="center"/>
      <protection locked="0"/>
    </xf>
    <xf numFmtId="176" fontId="11" fillId="3" borderId="17" xfId="11" applyNumberFormat="1" applyFont="1" applyFill="1" applyBorder="1" applyAlignment="1" applyProtection="1">
      <alignment vertical="center"/>
      <protection locked="0"/>
    </xf>
    <xf numFmtId="178" fontId="11" fillId="3" borderId="1" xfId="12" applyNumberFormat="1" applyFont="1" applyFill="1" applyBorder="1" applyAlignment="1" applyProtection="1">
      <alignment vertical="center"/>
      <protection locked="0"/>
    </xf>
    <xf numFmtId="38" fontId="11" fillId="3" borderId="1" xfId="2" applyFont="1" applyFill="1" applyBorder="1" applyAlignment="1" applyProtection="1">
      <alignment vertical="center"/>
      <protection locked="0"/>
    </xf>
    <xf numFmtId="178" fontId="11" fillId="3" borderId="26" xfId="13" applyNumberFormat="1" applyFont="1" applyFill="1" applyBorder="1" applyAlignment="1" applyProtection="1">
      <alignment vertical="center"/>
      <protection locked="0"/>
    </xf>
    <xf numFmtId="38" fontId="11" fillId="0" borderId="0" xfId="2" applyFont="1" applyAlignment="1">
      <alignment horizontal="right" vertical="center"/>
    </xf>
    <xf numFmtId="38" fontId="11" fillId="0" borderId="37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38" fontId="11" fillId="0" borderId="33" xfId="2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distributed" vertical="center"/>
    </xf>
    <xf numFmtId="38" fontId="13" fillId="2" borderId="2" xfId="2" applyFont="1" applyFill="1" applyBorder="1" applyAlignment="1">
      <alignment horizontal="distributed" vertical="center" wrapText="1"/>
    </xf>
    <xf numFmtId="38" fontId="13" fillId="2" borderId="6" xfId="2" applyFont="1" applyFill="1" applyBorder="1" applyAlignment="1">
      <alignment horizontal="distributed" vertical="center" wrapText="1"/>
    </xf>
    <xf numFmtId="38" fontId="13" fillId="2" borderId="28" xfId="2" applyFont="1" applyFill="1" applyBorder="1" applyAlignment="1">
      <alignment horizontal="distributed" vertical="center" wrapText="1"/>
    </xf>
    <xf numFmtId="38" fontId="13" fillId="2" borderId="29" xfId="2" applyFont="1" applyFill="1" applyBorder="1" applyAlignment="1">
      <alignment horizontal="distributed" vertical="center" wrapText="1"/>
    </xf>
    <xf numFmtId="38" fontId="13" fillId="2" borderId="33" xfId="2" applyFont="1" applyFill="1" applyBorder="1" applyAlignment="1">
      <alignment horizontal="distributed" vertical="center" wrapText="1"/>
    </xf>
    <xf numFmtId="38" fontId="13" fillId="2" borderId="30" xfId="2" applyFont="1" applyFill="1" applyBorder="1" applyAlignment="1">
      <alignment horizontal="distributed" vertical="center" wrapText="1"/>
    </xf>
    <xf numFmtId="38" fontId="13" fillId="2" borderId="31" xfId="2" applyFont="1" applyFill="1" applyBorder="1" applyAlignment="1">
      <alignment horizontal="distributed" vertical="center" wrapText="1"/>
    </xf>
    <xf numFmtId="38" fontId="13" fillId="2" borderId="34" xfId="2" applyFont="1" applyFill="1" applyBorder="1" applyAlignment="1">
      <alignment horizontal="distributed" vertical="center" wrapText="1"/>
    </xf>
    <xf numFmtId="38" fontId="2" fillId="2" borderId="19" xfId="2" applyFont="1" applyFill="1" applyBorder="1" applyAlignment="1">
      <alignment horizontal="center" vertical="center" textRotation="255"/>
    </xf>
    <xf numFmtId="38" fontId="2" fillId="2" borderId="36" xfId="2" applyFont="1" applyFill="1" applyBorder="1" applyAlignment="1">
      <alignment horizontal="center" vertical="center" textRotation="255"/>
    </xf>
    <xf numFmtId="38" fontId="4" fillId="0" borderId="2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distributed" vertical="center"/>
    </xf>
    <xf numFmtId="38" fontId="2" fillId="2" borderId="21" xfId="2" applyFont="1" applyFill="1" applyBorder="1" applyAlignment="1">
      <alignment horizontal="distributed" vertical="center"/>
    </xf>
    <xf numFmtId="38" fontId="2" fillId="2" borderId="22" xfId="2" applyFont="1" applyFill="1" applyBorder="1" applyAlignment="1">
      <alignment horizontal="distributed" vertical="center"/>
    </xf>
    <xf numFmtId="38" fontId="2" fillId="0" borderId="3" xfId="2" applyFont="1" applyFill="1" applyBorder="1" applyAlignment="1">
      <alignment horizontal="distributed" vertical="center" wrapText="1"/>
    </xf>
    <xf numFmtId="38" fontId="2" fillId="0" borderId="8" xfId="2" applyFont="1" applyFill="1" applyBorder="1" applyAlignment="1">
      <alignment horizontal="distributed" vertical="center" wrapText="1"/>
    </xf>
    <xf numFmtId="38" fontId="4" fillId="0" borderId="2" xfId="2" applyFont="1" applyFill="1" applyBorder="1" applyAlignment="1">
      <alignment horizontal="distributed" vertical="center" wrapText="1"/>
    </xf>
    <xf numFmtId="38" fontId="4" fillId="0" borderId="6" xfId="2" applyFont="1" applyFill="1" applyBorder="1" applyAlignment="1">
      <alignment horizontal="distributed" vertical="center" wrapText="1"/>
    </xf>
    <xf numFmtId="38" fontId="14" fillId="0" borderId="2" xfId="2" applyFont="1" applyFill="1" applyBorder="1" applyAlignment="1">
      <alignment horizontal="distributed" vertical="center" wrapText="1"/>
    </xf>
    <xf numFmtId="38" fontId="14" fillId="0" borderId="6" xfId="2" applyFont="1" applyFill="1" applyBorder="1" applyAlignment="1">
      <alignment horizontal="distributed" vertical="center" wrapText="1"/>
    </xf>
    <xf numFmtId="38" fontId="2" fillId="0" borderId="2" xfId="2" applyFont="1" applyFill="1" applyBorder="1" applyAlignment="1">
      <alignment horizontal="distributed" vertical="center" wrapText="1"/>
    </xf>
    <xf numFmtId="38" fontId="2" fillId="0" borderId="6" xfId="2" applyFont="1" applyFill="1" applyBorder="1" applyAlignment="1">
      <alignment horizontal="distributed" vertical="center" wrapText="1"/>
    </xf>
    <xf numFmtId="38" fontId="2" fillId="0" borderId="3" xfId="2" applyFont="1" applyFill="1" applyBorder="1" applyAlignment="1">
      <alignment horizontal="distributed" vertical="center"/>
    </xf>
    <xf numFmtId="38" fontId="2" fillId="0" borderId="8" xfId="2" applyFont="1" applyFill="1" applyBorder="1" applyAlignment="1">
      <alignment horizontal="distributed" vertical="center"/>
    </xf>
  </cellXfs>
  <cellStyles count="16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 2" xfId="2" xr:uid="{00000000-0005-0000-0000-000005000000}"/>
    <cellStyle name="桁区切り 3" xfId="3" xr:uid="{00000000-0005-0000-0000-000006000000}"/>
    <cellStyle name="桁区切り 4" xfId="15" xr:uid="{00000000-0005-0000-0000-000007000000}"/>
    <cellStyle name="標準" xfId="0" builtinId="0"/>
    <cellStyle name="標準 2" xfId="1" xr:uid="{00000000-0005-0000-0000-000009000000}"/>
    <cellStyle name="標準 3" xfId="10" xr:uid="{00000000-0005-0000-0000-00000A000000}"/>
    <cellStyle name="標準_区政課" xfId="13" xr:uid="{00000000-0005-0000-0000-00000B000000}"/>
    <cellStyle name="標準_区政課_地14-01" xfId="12" xr:uid="{00000000-0005-0000-0000-00000C000000}"/>
    <cellStyle name="標準_地方課" xfId="14" xr:uid="{00000000-0005-0000-0000-00000D000000}"/>
    <cellStyle name="標準_地方課_地14-01" xfId="11" xr:uid="{00000000-0005-0000-0000-00000E000000}"/>
    <cellStyle name="未定義" xfId="9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W36" sqref="W36:W48"/>
    </sheetView>
  </sheetViews>
  <sheetFormatPr defaultRowHeight="13.5"/>
  <cols>
    <col min="1" max="1" width="5.125" style="3" customWidth="1"/>
    <col min="2" max="2" width="11" style="14" bestFit="1" customWidth="1"/>
    <col min="3" max="17" width="8.875" style="3" customWidth="1"/>
    <col min="18" max="18" width="9.625" style="3" customWidth="1"/>
    <col min="19" max="19" width="6.875" style="3" bestFit="1" customWidth="1"/>
    <col min="20" max="20" width="1.75" style="3" customWidth="1"/>
    <col min="21" max="21" width="4.75" style="4" customWidth="1"/>
    <col min="22" max="22" width="3.375" style="1" bestFit="1" customWidth="1"/>
    <col min="23" max="256" width="9" style="3"/>
    <col min="257" max="257" width="5.125" style="3" customWidth="1"/>
    <col min="258" max="258" width="11" style="3" bestFit="1" customWidth="1"/>
    <col min="259" max="273" width="8.875" style="3" customWidth="1"/>
    <col min="274" max="274" width="9.625" style="3" customWidth="1"/>
    <col min="275" max="275" width="6.875" style="3" bestFit="1" customWidth="1"/>
    <col min="276" max="276" width="2.125" style="3" bestFit="1" customWidth="1"/>
    <col min="277" max="277" width="3.5" style="3" customWidth="1"/>
    <col min="278" max="278" width="3.375" style="3" bestFit="1" customWidth="1"/>
    <col min="279" max="512" width="9" style="3"/>
    <col min="513" max="513" width="5.125" style="3" customWidth="1"/>
    <col min="514" max="514" width="11" style="3" bestFit="1" customWidth="1"/>
    <col min="515" max="529" width="8.875" style="3" customWidth="1"/>
    <col min="530" max="530" width="9.625" style="3" customWidth="1"/>
    <col min="531" max="531" width="6.875" style="3" bestFit="1" customWidth="1"/>
    <col min="532" max="532" width="2.125" style="3" bestFit="1" customWidth="1"/>
    <col min="533" max="533" width="3.5" style="3" customWidth="1"/>
    <col min="534" max="534" width="3.375" style="3" bestFit="1" customWidth="1"/>
    <col min="535" max="768" width="9" style="3"/>
    <col min="769" max="769" width="5.125" style="3" customWidth="1"/>
    <col min="770" max="770" width="11" style="3" bestFit="1" customWidth="1"/>
    <col min="771" max="785" width="8.875" style="3" customWidth="1"/>
    <col min="786" max="786" width="9.625" style="3" customWidth="1"/>
    <col min="787" max="787" width="6.875" style="3" bestFit="1" customWidth="1"/>
    <col min="788" max="788" width="2.125" style="3" bestFit="1" customWidth="1"/>
    <col min="789" max="789" width="3.5" style="3" customWidth="1"/>
    <col min="790" max="790" width="3.375" style="3" bestFit="1" customWidth="1"/>
    <col min="791" max="1024" width="9" style="3"/>
    <col min="1025" max="1025" width="5.125" style="3" customWidth="1"/>
    <col min="1026" max="1026" width="11" style="3" bestFit="1" customWidth="1"/>
    <col min="1027" max="1041" width="8.875" style="3" customWidth="1"/>
    <col min="1042" max="1042" width="9.625" style="3" customWidth="1"/>
    <col min="1043" max="1043" width="6.875" style="3" bestFit="1" customWidth="1"/>
    <col min="1044" max="1044" width="2.125" style="3" bestFit="1" customWidth="1"/>
    <col min="1045" max="1045" width="3.5" style="3" customWidth="1"/>
    <col min="1046" max="1046" width="3.375" style="3" bestFit="1" customWidth="1"/>
    <col min="1047" max="1280" width="9" style="3"/>
    <col min="1281" max="1281" width="5.125" style="3" customWidth="1"/>
    <col min="1282" max="1282" width="11" style="3" bestFit="1" customWidth="1"/>
    <col min="1283" max="1297" width="8.875" style="3" customWidth="1"/>
    <col min="1298" max="1298" width="9.625" style="3" customWidth="1"/>
    <col min="1299" max="1299" width="6.875" style="3" bestFit="1" customWidth="1"/>
    <col min="1300" max="1300" width="2.125" style="3" bestFit="1" customWidth="1"/>
    <col min="1301" max="1301" width="3.5" style="3" customWidth="1"/>
    <col min="1302" max="1302" width="3.375" style="3" bestFit="1" customWidth="1"/>
    <col min="1303" max="1536" width="9" style="3"/>
    <col min="1537" max="1537" width="5.125" style="3" customWidth="1"/>
    <col min="1538" max="1538" width="11" style="3" bestFit="1" customWidth="1"/>
    <col min="1539" max="1553" width="8.875" style="3" customWidth="1"/>
    <col min="1554" max="1554" width="9.625" style="3" customWidth="1"/>
    <col min="1555" max="1555" width="6.875" style="3" bestFit="1" customWidth="1"/>
    <col min="1556" max="1556" width="2.125" style="3" bestFit="1" customWidth="1"/>
    <col min="1557" max="1557" width="3.5" style="3" customWidth="1"/>
    <col min="1558" max="1558" width="3.375" style="3" bestFit="1" customWidth="1"/>
    <col min="1559" max="1792" width="9" style="3"/>
    <col min="1793" max="1793" width="5.125" style="3" customWidth="1"/>
    <col min="1794" max="1794" width="11" style="3" bestFit="1" customWidth="1"/>
    <col min="1795" max="1809" width="8.875" style="3" customWidth="1"/>
    <col min="1810" max="1810" width="9.625" style="3" customWidth="1"/>
    <col min="1811" max="1811" width="6.875" style="3" bestFit="1" customWidth="1"/>
    <col min="1812" max="1812" width="2.125" style="3" bestFit="1" customWidth="1"/>
    <col min="1813" max="1813" width="3.5" style="3" customWidth="1"/>
    <col min="1814" max="1814" width="3.375" style="3" bestFit="1" customWidth="1"/>
    <col min="1815" max="2048" width="9" style="3"/>
    <col min="2049" max="2049" width="5.125" style="3" customWidth="1"/>
    <col min="2050" max="2050" width="11" style="3" bestFit="1" customWidth="1"/>
    <col min="2051" max="2065" width="8.875" style="3" customWidth="1"/>
    <col min="2066" max="2066" width="9.625" style="3" customWidth="1"/>
    <col min="2067" max="2067" width="6.875" style="3" bestFit="1" customWidth="1"/>
    <col min="2068" max="2068" width="2.125" style="3" bestFit="1" customWidth="1"/>
    <col min="2069" max="2069" width="3.5" style="3" customWidth="1"/>
    <col min="2070" max="2070" width="3.375" style="3" bestFit="1" customWidth="1"/>
    <col min="2071" max="2304" width="9" style="3"/>
    <col min="2305" max="2305" width="5.125" style="3" customWidth="1"/>
    <col min="2306" max="2306" width="11" style="3" bestFit="1" customWidth="1"/>
    <col min="2307" max="2321" width="8.875" style="3" customWidth="1"/>
    <col min="2322" max="2322" width="9.625" style="3" customWidth="1"/>
    <col min="2323" max="2323" width="6.875" style="3" bestFit="1" customWidth="1"/>
    <col min="2324" max="2324" width="2.125" style="3" bestFit="1" customWidth="1"/>
    <col min="2325" max="2325" width="3.5" style="3" customWidth="1"/>
    <col min="2326" max="2326" width="3.375" style="3" bestFit="1" customWidth="1"/>
    <col min="2327" max="2560" width="9" style="3"/>
    <col min="2561" max="2561" width="5.125" style="3" customWidth="1"/>
    <col min="2562" max="2562" width="11" style="3" bestFit="1" customWidth="1"/>
    <col min="2563" max="2577" width="8.875" style="3" customWidth="1"/>
    <col min="2578" max="2578" width="9.625" style="3" customWidth="1"/>
    <col min="2579" max="2579" width="6.875" style="3" bestFit="1" customWidth="1"/>
    <col min="2580" max="2580" width="2.125" style="3" bestFit="1" customWidth="1"/>
    <col min="2581" max="2581" width="3.5" style="3" customWidth="1"/>
    <col min="2582" max="2582" width="3.375" style="3" bestFit="1" customWidth="1"/>
    <col min="2583" max="2816" width="9" style="3"/>
    <col min="2817" max="2817" width="5.125" style="3" customWidth="1"/>
    <col min="2818" max="2818" width="11" style="3" bestFit="1" customWidth="1"/>
    <col min="2819" max="2833" width="8.875" style="3" customWidth="1"/>
    <col min="2834" max="2834" width="9.625" style="3" customWidth="1"/>
    <col min="2835" max="2835" width="6.875" style="3" bestFit="1" customWidth="1"/>
    <col min="2836" max="2836" width="2.125" style="3" bestFit="1" customWidth="1"/>
    <col min="2837" max="2837" width="3.5" style="3" customWidth="1"/>
    <col min="2838" max="2838" width="3.375" style="3" bestFit="1" customWidth="1"/>
    <col min="2839" max="3072" width="9" style="3"/>
    <col min="3073" max="3073" width="5.125" style="3" customWidth="1"/>
    <col min="3074" max="3074" width="11" style="3" bestFit="1" customWidth="1"/>
    <col min="3075" max="3089" width="8.875" style="3" customWidth="1"/>
    <col min="3090" max="3090" width="9.625" style="3" customWidth="1"/>
    <col min="3091" max="3091" width="6.875" style="3" bestFit="1" customWidth="1"/>
    <col min="3092" max="3092" width="2.125" style="3" bestFit="1" customWidth="1"/>
    <col min="3093" max="3093" width="3.5" style="3" customWidth="1"/>
    <col min="3094" max="3094" width="3.375" style="3" bestFit="1" customWidth="1"/>
    <col min="3095" max="3328" width="9" style="3"/>
    <col min="3329" max="3329" width="5.125" style="3" customWidth="1"/>
    <col min="3330" max="3330" width="11" style="3" bestFit="1" customWidth="1"/>
    <col min="3331" max="3345" width="8.875" style="3" customWidth="1"/>
    <col min="3346" max="3346" width="9.625" style="3" customWidth="1"/>
    <col min="3347" max="3347" width="6.875" style="3" bestFit="1" customWidth="1"/>
    <col min="3348" max="3348" width="2.125" style="3" bestFit="1" customWidth="1"/>
    <col min="3349" max="3349" width="3.5" style="3" customWidth="1"/>
    <col min="3350" max="3350" width="3.375" style="3" bestFit="1" customWidth="1"/>
    <col min="3351" max="3584" width="9" style="3"/>
    <col min="3585" max="3585" width="5.125" style="3" customWidth="1"/>
    <col min="3586" max="3586" width="11" style="3" bestFit="1" customWidth="1"/>
    <col min="3587" max="3601" width="8.875" style="3" customWidth="1"/>
    <col min="3602" max="3602" width="9.625" style="3" customWidth="1"/>
    <col min="3603" max="3603" width="6.875" style="3" bestFit="1" customWidth="1"/>
    <col min="3604" max="3604" width="2.125" style="3" bestFit="1" customWidth="1"/>
    <col min="3605" max="3605" width="3.5" style="3" customWidth="1"/>
    <col min="3606" max="3606" width="3.375" style="3" bestFit="1" customWidth="1"/>
    <col min="3607" max="3840" width="9" style="3"/>
    <col min="3841" max="3841" width="5.125" style="3" customWidth="1"/>
    <col min="3842" max="3842" width="11" style="3" bestFit="1" customWidth="1"/>
    <col min="3843" max="3857" width="8.875" style="3" customWidth="1"/>
    <col min="3858" max="3858" width="9.625" style="3" customWidth="1"/>
    <col min="3859" max="3859" width="6.875" style="3" bestFit="1" customWidth="1"/>
    <col min="3860" max="3860" width="2.125" style="3" bestFit="1" customWidth="1"/>
    <col min="3861" max="3861" width="3.5" style="3" customWidth="1"/>
    <col min="3862" max="3862" width="3.375" style="3" bestFit="1" customWidth="1"/>
    <col min="3863" max="4096" width="9" style="3"/>
    <col min="4097" max="4097" width="5.125" style="3" customWidth="1"/>
    <col min="4098" max="4098" width="11" style="3" bestFit="1" customWidth="1"/>
    <col min="4099" max="4113" width="8.875" style="3" customWidth="1"/>
    <col min="4114" max="4114" width="9.625" style="3" customWidth="1"/>
    <col min="4115" max="4115" width="6.875" style="3" bestFit="1" customWidth="1"/>
    <col min="4116" max="4116" width="2.125" style="3" bestFit="1" customWidth="1"/>
    <col min="4117" max="4117" width="3.5" style="3" customWidth="1"/>
    <col min="4118" max="4118" width="3.375" style="3" bestFit="1" customWidth="1"/>
    <col min="4119" max="4352" width="9" style="3"/>
    <col min="4353" max="4353" width="5.125" style="3" customWidth="1"/>
    <col min="4354" max="4354" width="11" style="3" bestFit="1" customWidth="1"/>
    <col min="4355" max="4369" width="8.875" style="3" customWidth="1"/>
    <col min="4370" max="4370" width="9.625" style="3" customWidth="1"/>
    <col min="4371" max="4371" width="6.875" style="3" bestFit="1" customWidth="1"/>
    <col min="4372" max="4372" width="2.125" style="3" bestFit="1" customWidth="1"/>
    <col min="4373" max="4373" width="3.5" style="3" customWidth="1"/>
    <col min="4374" max="4374" width="3.375" style="3" bestFit="1" customWidth="1"/>
    <col min="4375" max="4608" width="9" style="3"/>
    <col min="4609" max="4609" width="5.125" style="3" customWidth="1"/>
    <col min="4610" max="4610" width="11" style="3" bestFit="1" customWidth="1"/>
    <col min="4611" max="4625" width="8.875" style="3" customWidth="1"/>
    <col min="4626" max="4626" width="9.625" style="3" customWidth="1"/>
    <col min="4627" max="4627" width="6.875" style="3" bestFit="1" customWidth="1"/>
    <col min="4628" max="4628" width="2.125" style="3" bestFit="1" customWidth="1"/>
    <col min="4629" max="4629" width="3.5" style="3" customWidth="1"/>
    <col min="4630" max="4630" width="3.375" style="3" bestFit="1" customWidth="1"/>
    <col min="4631" max="4864" width="9" style="3"/>
    <col min="4865" max="4865" width="5.125" style="3" customWidth="1"/>
    <col min="4866" max="4866" width="11" style="3" bestFit="1" customWidth="1"/>
    <col min="4867" max="4881" width="8.875" style="3" customWidth="1"/>
    <col min="4882" max="4882" width="9.625" style="3" customWidth="1"/>
    <col min="4883" max="4883" width="6.875" style="3" bestFit="1" customWidth="1"/>
    <col min="4884" max="4884" width="2.125" style="3" bestFit="1" customWidth="1"/>
    <col min="4885" max="4885" width="3.5" style="3" customWidth="1"/>
    <col min="4886" max="4886" width="3.375" style="3" bestFit="1" customWidth="1"/>
    <col min="4887" max="5120" width="9" style="3"/>
    <col min="5121" max="5121" width="5.125" style="3" customWidth="1"/>
    <col min="5122" max="5122" width="11" style="3" bestFit="1" customWidth="1"/>
    <col min="5123" max="5137" width="8.875" style="3" customWidth="1"/>
    <col min="5138" max="5138" width="9.625" style="3" customWidth="1"/>
    <col min="5139" max="5139" width="6.875" style="3" bestFit="1" customWidth="1"/>
    <col min="5140" max="5140" width="2.125" style="3" bestFit="1" customWidth="1"/>
    <col min="5141" max="5141" width="3.5" style="3" customWidth="1"/>
    <col min="5142" max="5142" width="3.375" style="3" bestFit="1" customWidth="1"/>
    <col min="5143" max="5376" width="9" style="3"/>
    <col min="5377" max="5377" width="5.125" style="3" customWidth="1"/>
    <col min="5378" max="5378" width="11" style="3" bestFit="1" customWidth="1"/>
    <col min="5379" max="5393" width="8.875" style="3" customWidth="1"/>
    <col min="5394" max="5394" width="9.625" style="3" customWidth="1"/>
    <col min="5395" max="5395" width="6.875" style="3" bestFit="1" customWidth="1"/>
    <col min="5396" max="5396" width="2.125" style="3" bestFit="1" customWidth="1"/>
    <col min="5397" max="5397" width="3.5" style="3" customWidth="1"/>
    <col min="5398" max="5398" width="3.375" style="3" bestFit="1" customWidth="1"/>
    <col min="5399" max="5632" width="9" style="3"/>
    <col min="5633" max="5633" width="5.125" style="3" customWidth="1"/>
    <col min="5634" max="5634" width="11" style="3" bestFit="1" customWidth="1"/>
    <col min="5635" max="5649" width="8.875" style="3" customWidth="1"/>
    <col min="5650" max="5650" width="9.625" style="3" customWidth="1"/>
    <col min="5651" max="5651" width="6.875" style="3" bestFit="1" customWidth="1"/>
    <col min="5652" max="5652" width="2.125" style="3" bestFit="1" customWidth="1"/>
    <col min="5653" max="5653" width="3.5" style="3" customWidth="1"/>
    <col min="5654" max="5654" width="3.375" style="3" bestFit="1" customWidth="1"/>
    <col min="5655" max="5888" width="9" style="3"/>
    <col min="5889" max="5889" width="5.125" style="3" customWidth="1"/>
    <col min="5890" max="5890" width="11" style="3" bestFit="1" customWidth="1"/>
    <col min="5891" max="5905" width="8.875" style="3" customWidth="1"/>
    <col min="5906" max="5906" width="9.625" style="3" customWidth="1"/>
    <col min="5907" max="5907" width="6.875" style="3" bestFit="1" customWidth="1"/>
    <col min="5908" max="5908" width="2.125" style="3" bestFit="1" customWidth="1"/>
    <col min="5909" max="5909" width="3.5" style="3" customWidth="1"/>
    <col min="5910" max="5910" width="3.375" style="3" bestFit="1" customWidth="1"/>
    <col min="5911" max="6144" width="9" style="3"/>
    <col min="6145" max="6145" width="5.125" style="3" customWidth="1"/>
    <col min="6146" max="6146" width="11" style="3" bestFit="1" customWidth="1"/>
    <col min="6147" max="6161" width="8.875" style="3" customWidth="1"/>
    <col min="6162" max="6162" width="9.625" style="3" customWidth="1"/>
    <col min="6163" max="6163" width="6.875" style="3" bestFit="1" customWidth="1"/>
    <col min="6164" max="6164" width="2.125" style="3" bestFit="1" customWidth="1"/>
    <col min="6165" max="6165" width="3.5" style="3" customWidth="1"/>
    <col min="6166" max="6166" width="3.375" style="3" bestFit="1" customWidth="1"/>
    <col min="6167" max="6400" width="9" style="3"/>
    <col min="6401" max="6401" width="5.125" style="3" customWidth="1"/>
    <col min="6402" max="6402" width="11" style="3" bestFit="1" customWidth="1"/>
    <col min="6403" max="6417" width="8.875" style="3" customWidth="1"/>
    <col min="6418" max="6418" width="9.625" style="3" customWidth="1"/>
    <col min="6419" max="6419" width="6.875" style="3" bestFit="1" customWidth="1"/>
    <col min="6420" max="6420" width="2.125" style="3" bestFit="1" customWidth="1"/>
    <col min="6421" max="6421" width="3.5" style="3" customWidth="1"/>
    <col min="6422" max="6422" width="3.375" style="3" bestFit="1" customWidth="1"/>
    <col min="6423" max="6656" width="9" style="3"/>
    <col min="6657" max="6657" width="5.125" style="3" customWidth="1"/>
    <col min="6658" max="6658" width="11" style="3" bestFit="1" customWidth="1"/>
    <col min="6659" max="6673" width="8.875" style="3" customWidth="1"/>
    <col min="6674" max="6674" width="9.625" style="3" customWidth="1"/>
    <col min="6675" max="6675" width="6.875" style="3" bestFit="1" customWidth="1"/>
    <col min="6676" max="6676" width="2.125" style="3" bestFit="1" customWidth="1"/>
    <col min="6677" max="6677" width="3.5" style="3" customWidth="1"/>
    <col min="6678" max="6678" width="3.375" style="3" bestFit="1" customWidth="1"/>
    <col min="6679" max="6912" width="9" style="3"/>
    <col min="6913" max="6913" width="5.125" style="3" customWidth="1"/>
    <col min="6914" max="6914" width="11" style="3" bestFit="1" customWidth="1"/>
    <col min="6915" max="6929" width="8.875" style="3" customWidth="1"/>
    <col min="6930" max="6930" width="9.625" style="3" customWidth="1"/>
    <col min="6931" max="6931" width="6.875" style="3" bestFit="1" customWidth="1"/>
    <col min="6932" max="6932" width="2.125" style="3" bestFit="1" customWidth="1"/>
    <col min="6933" max="6933" width="3.5" style="3" customWidth="1"/>
    <col min="6934" max="6934" width="3.375" style="3" bestFit="1" customWidth="1"/>
    <col min="6935" max="7168" width="9" style="3"/>
    <col min="7169" max="7169" width="5.125" style="3" customWidth="1"/>
    <col min="7170" max="7170" width="11" style="3" bestFit="1" customWidth="1"/>
    <col min="7171" max="7185" width="8.875" style="3" customWidth="1"/>
    <col min="7186" max="7186" width="9.625" style="3" customWidth="1"/>
    <col min="7187" max="7187" width="6.875" style="3" bestFit="1" customWidth="1"/>
    <col min="7188" max="7188" width="2.125" style="3" bestFit="1" customWidth="1"/>
    <col min="7189" max="7189" width="3.5" style="3" customWidth="1"/>
    <col min="7190" max="7190" width="3.375" style="3" bestFit="1" customWidth="1"/>
    <col min="7191" max="7424" width="9" style="3"/>
    <col min="7425" max="7425" width="5.125" style="3" customWidth="1"/>
    <col min="7426" max="7426" width="11" style="3" bestFit="1" customWidth="1"/>
    <col min="7427" max="7441" width="8.875" style="3" customWidth="1"/>
    <col min="7442" max="7442" width="9.625" style="3" customWidth="1"/>
    <col min="7443" max="7443" width="6.875" style="3" bestFit="1" customWidth="1"/>
    <col min="7444" max="7444" width="2.125" style="3" bestFit="1" customWidth="1"/>
    <col min="7445" max="7445" width="3.5" style="3" customWidth="1"/>
    <col min="7446" max="7446" width="3.375" style="3" bestFit="1" customWidth="1"/>
    <col min="7447" max="7680" width="9" style="3"/>
    <col min="7681" max="7681" width="5.125" style="3" customWidth="1"/>
    <col min="7682" max="7682" width="11" style="3" bestFit="1" customWidth="1"/>
    <col min="7683" max="7697" width="8.875" style="3" customWidth="1"/>
    <col min="7698" max="7698" width="9.625" style="3" customWidth="1"/>
    <col min="7699" max="7699" width="6.875" style="3" bestFit="1" customWidth="1"/>
    <col min="7700" max="7700" width="2.125" style="3" bestFit="1" customWidth="1"/>
    <col min="7701" max="7701" width="3.5" style="3" customWidth="1"/>
    <col min="7702" max="7702" width="3.375" style="3" bestFit="1" customWidth="1"/>
    <col min="7703" max="7936" width="9" style="3"/>
    <col min="7937" max="7937" width="5.125" style="3" customWidth="1"/>
    <col min="7938" max="7938" width="11" style="3" bestFit="1" customWidth="1"/>
    <col min="7939" max="7953" width="8.875" style="3" customWidth="1"/>
    <col min="7954" max="7954" width="9.625" style="3" customWidth="1"/>
    <col min="7955" max="7955" width="6.875" style="3" bestFit="1" customWidth="1"/>
    <col min="7956" max="7956" width="2.125" style="3" bestFit="1" customWidth="1"/>
    <col min="7957" max="7957" width="3.5" style="3" customWidth="1"/>
    <col min="7958" max="7958" width="3.375" style="3" bestFit="1" customWidth="1"/>
    <col min="7959" max="8192" width="9" style="3"/>
    <col min="8193" max="8193" width="5.125" style="3" customWidth="1"/>
    <col min="8194" max="8194" width="11" style="3" bestFit="1" customWidth="1"/>
    <col min="8195" max="8209" width="8.875" style="3" customWidth="1"/>
    <col min="8210" max="8210" width="9.625" style="3" customWidth="1"/>
    <col min="8211" max="8211" width="6.875" style="3" bestFit="1" customWidth="1"/>
    <col min="8212" max="8212" width="2.125" style="3" bestFit="1" customWidth="1"/>
    <col min="8213" max="8213" width="3.5" style="3" customWidth="1"/>
    <col min="8214" max="8214" width="3.375" style="3" bestFit="1" customWidth="1"/>
    <col min="8215" max="8448" width="9" style="3"/>
    <col min="8449" max="8449" width="5.125" style="3" customWidth="1"/>
    <col min="8450" max="8450" width="11" style="3" bestFit="1" customWidth="1"/>
    <col min="8451" max="8465" width="8.875" style="3" customWidth="1"/>
    <col min="8466" max="8466" width="9.625" style="3" customWidth="1"/>
    <col min="8467" max="8467" width="6.875" style="3" bestFit="1" customWidth="1"/>
    <col min="8468" max="8468" width="2.125" style="3" bestFit="1" customWidth="1"/>
    <col min="8469" max="8469" width="3.5" style="3" customWidth="1"/>
    <col min="8470" max="8470" width="3.375" style="3" bestFit="1" customWidth="1"/>
    <col min="8471" max="8704" width="9" style="3"/>
    <col min="8705" max="8705" width="5.125" style="3" customWidth="1"/>
    <col min="8706" max="8706" width="11" style="3" bestFit="1" customWidth="1"/>
    <col min="8707" max="8721" width="8.875" style="3" customWidth="1"/>
    <col min="8722" max="8722" width="9.625" style="3" customWidth="1"/>
    <col min="8723" max="8723" width="6.875" style="3" bestFit="1" customWidth="1"/>
    <col min="8724" max="8724" width="2.125" style="3" bestFit="1" customWidth="1"/>
    <col min="8725" max="8725" width="3.5" style="3" customWidth="1"/>
    <col min="8726" max="8726" width="3.375" style="3" bestFit="1" customWidth="1"/>
    <col min="8727" max="8960" width="9" style="3"/>
    <col min="8961" max="8961" width="5.125" style="3" customWidth="1"/>
    <col min="8962" max="8962" width="11" style="3" bestFit="1" customWidth="1"/>
    <col min="8963" max="8977" width="8.875" style="3" customWidth="1"/>
    <col min="8978" max="8978" width="9.625" style="3" customWidth="1"/>
    <col min="8979" max="8979" width="6.875" style="3" bestFit="1" customWidth="1"/>
    <col min="8980" max="8980" width="2.125" style="3" bestFit="1" customWidth="1"/>
    <col min="8981" max="8981" width="3.5" style="3" customWidth="1"/>
    <col min="8982" max="8982" width="3.375" style="3" bestFit="1" customWidth="1"/>
    <col min="8983" max="9216" width="9" style="3"/>
    <col min="9217" max="9217" width="5.125" style="3" customWidth="1"/>
    <col min="9218" max="9218" width="11" style="3" bestFit="1" customWidth="1"/>
    <col min="9219" max="9233" width="8.875" style="3" customWidth="1"/>
    <col min="9234" max="9234" width="9.625" style="3" customWidth="1"/>
    <col min="9235" max="9235" width="6.875" style="3" bestFit="1" customWidth="1"/>
    <col min="9236" max="9236" width="2.125" style="3" bestFit="1" customWidth="1"/>
    <col min="9237" max="9237" width="3.5" style="3" customWidth="1"/>
    <col min="9238" max="9238" width="3.375" style="3" bestFit="1" customWidth="1"/>
    <col min="9239" max="9472" width="9" style="3"/>
    <col min="9473" max="9473" width="5.125" style="3" customWidth="1"/>
    <col min="9474" max="9474" width="11" style="3" bestFit="1" customWidth="1"/>
    <col min="9475" max="9489" width="8.875" style="3" customWidth="1"/>
    <col min="9490" max="9490" width="9.625" style="3" customWidth="1"/>
    <col min="9491" max="9491" width="6.875" style="3" bestFit="1" customWidth="1"/>
    <col min="9492" max="9492" width="2.125" style="3" bestFit="1" customWidth="1"/>
    <col min="9493" max="9493" width="3.5" style="3" customWidth="1"/>
    <col min="9494" max="9494" width="3.375" style="3" bestFit="1" customWidth="1"/>
    <col min="9495" max="9728" width="9" style="3"/>
    <col min="9729" max="9729" width="5.125" style="3" customWidth="1"/>
    <col min="9730" max="9730" width="11" style="3" bestFit="1" customWidth="1"/>
    <col min="9731" max="9745" width="8.875" style="3" customWidth="1"/>
    <col min="9746" max="9746" width="9.625" style="3" customWidth="1"/>
    <col min="9747" max="9747" width="6.875" style="3" bestFit="1" customWidth="1"/>
    <col min="9748" max="9748" width="2.125" style="3" bestFit="1" customWidth="1"/>
    <col min="9749" max="9749" width="3.5" style="3" customWidth="1"/>
    <col min="9750" max="9750" width="3.375" style="3" bestFit="1" customWidth="1"/>
    <col min="9751" max="9984" width="9" style="3"/>
    <col min="9985" max="9985" width="5.125" style="3" customWidth="1"/>
    <col min="9986" max="9986" width="11" style="3" bestFit="1" customWidth="1"/>
    <col min="9987" max="10001" width="8.875" style="3" customWidth="1"/>
    <col min="10002" max="10002" width="9.625" style="3" customWidth="1"/>
    <col min="10003" max="10003" width="6.875" style="3" bestFit="1" customWidth="1"/>
    <col min="10004" max="10004" width="2.125" style="3" bestFit="1" customWidth="1"/>
    <col min="10005" max="10005" width="3.5" style="3" customWidth="1"/>
    <col min="10006" max="10006" width="3.375" style="3" bestFit="1" customWidth="1"/>
    <col min="10007" max="10240" width="9" style="3"/>
    <col min="10241" max="10241" width="5.125" style="3" customWidth="1"/>
    <col min="10242" max="10242" width="11" style="3" bestFit="1" customWidth="1"/>
    <col min="10243" max="10257" width="8.875" style="3" customWidth="1"/>
    <col min="10258" max="10258" width="9.625" style="3" customWidth="1"/>
    <col min="10259" max="10259" width="6.875" style="3" bestFit="1" customWidth="1"/>
    <col min="10260" max="10260" width="2.125" style="3" bestFit="1" customWidth="1"/>
    <col min="10261" max="10261" width="3.5" style="3" customWidth="1"/>
    <col min="10262" max="10262" width="3.375" style="3" bestFit="1" customWidth="1"/>
    <col min="10263" max="10496" width="9" style="3"/>
    <col min="10497" max="10497" width="5.125" style="3" customWidth="1"/>
    <col min="10498" max="10498" width="11" style="3" bestFit="1" customWidth="1"/>
    <col min="10499" max="10513" width="8.875" style="3" customWidth="1"/>
    <col min="10514" max="10514" width="9.625" style="3" customWidth="1"/>
    <col min="10515" max="10515" width="6.875" style="3" bestFit="1" customWidth="1"/>
    <col min="10516" max="10516" width="2.125" style="3" bestFit="1" customWidth="1"/>
    <col min="10517" max="10517" width="3.5" style="3" customWidth="1"/>
    <col min="10518" max="10518" width="3.375" style="3" bestFit="1" customWidth="1"/>
    <col min="10519" max="10752" width="9" style="3"/>
    <col min="10753" max="10753" width="5.125" style="3" customWidth="1"/>
    <col min="10754" max="10754" width="11" style="3" bestFit="1" customWidth="1"/>
    <col min="10755" max="10769" width="8.875" style="3" customWidth="1"/>
    <col min="10770" max="10770" width="9.625" style="3" customWidth="1"/>
    <col min="10771" max="10771" width="6.875" style="3" bestFit="1" customWidth="1"/>
    <col min="10772" max="10772" width="2.125" style="3" bestFit="1" customWidth="1"/>
    <col min="10773" max="10773" width="3.5" style="3" customWidth="1"/>
    <col min="10774" max="10774" width="3.375" style="3" bestFit="1" customWidth="1"/>
    <col min="10775" max="11008" width="9" style="3"/>
    <col min="11009" max="11009" width="5.125" style="3" customWidth="1"/>
    <col min="11010" max="11010" width="11" style="3" bestFit="1" customWidth="1"/>
    <col min="11011" max="11025" width="8.875" style="3" customWidth="1"/>
    <col min="11026" max="11026" width="9.625" style="3" customWidth="1"/>
    <col min="11027" max="11027" width="6.875" style="3" bestFit="1" customWidth="1"/>
    <col min="11028" max="11028" width="2.125" style="3" bestFit="1" customWidth="1"/>
    <col min="11029" max="11029" width="3.5" style="3" customWidth="1"/>
    <col min="11030" max="11030" width="3.375" style="3" bestFit="1" customWidth="1"/>
    <col min="11031" max="11264" width="9" style="3"/>
    <col min="11265" max="11265" width="5.125" style="3" customWidth="1"/>
    <col min="11266" max="11266" width="11" style="3" bestFit="1" customWidth="1"/>
    <col min="11267" max="11281" width="8.875" style="3" customWidth="1"/>
    <col min="11282" max="11282" width="9.625" style="3" customWidth="1"/>
    <col min="11283" max="11283" width="6.875" style="3" bestFit="1" customWidth="1"/>
    <col min="11284" max="11284" width="2.125" style="3" bestFit="1" customWidth="1"/>
    <col min="11285" max="11285" width="3.5" style="3" customWidth="1"/>
    <col min="11286" max="11286" width="3.375" style="3" bestFit="1" customWidth="1"/>
    <col min="11287" max="11520" width="9" style="3"/>
    <col min="11521" max="11521" width="5.125" style="3" customWidth="1"/>
    <col min="11522" max="11522" width="11" style="3" bestFit="1" customWidth="1"/>
    <col min="11523" max="11537" width="8.875" style="3" customWidth="1"/>
    <col min="11538" max="11538" width="9.625" style="3" customWidth="1"/>
    <col min="11539" max="11539" width="6.875" style="3" bestFit="1" customWidth="1"/>
    <col min="11540" max="11540" width="2.125" style="3" bestFit="1" customWidth="1"/>
    <col min="11541" max="11541" width="3.5" style="3" customWidth="1"/>
    <col min="11542" max="11542" width="3.375" style="3" bestFit="1" customWidth="1"/>
    <col min="11543" max="11776" width="9" style="3"/>
    <col min="11777" max="11777" width="5.125" style="3" customWidth="1"/>
    <col min="11778" max="11778" width="11" style="3" bestFit="1" customWidth="1"/>
    <col min="11779" max="11793" width="8.875" style="3" customWidth="1"/>
    <col min="11794" max="11794" width="9.625" style="3" customWidth="1"/>
    <col min="11795" max="11795" width="6.875" style="3" bestFit="1" customWidth="1"/>
    <col min="11796" max="11796" width="2.125" style="3" bestFit="1" customWidth="1"/>
    <col min="11797" max="11797" width="3.5" style="3" customWidth="1"/>
    <col min="11798" max="11798" width="3.375" style="3" bestFit="1" customWidth="1"/>
    <col min="11799" max="12032" width="9" style="3"/>
    <col min="12033" max="12033" width="5.125" style="3" customWidth="1"/>
    <col min="12034" max="12034" width="11" style="3" bestFit="1" customWidth="1"/>
    <col min="12035" max="12049" width="8.875" style="3" customWidth="1"/>
    <col min="12050" max="12050" width="9.625" style="3" customWidth="1"/>
    <col min="12051" max="12051" width="6.875" style="3" bestFit="1" customWidth="1"/>
    <col min="12052" max="12052" width="2.125" style="3" bestFit="1" customWidth="1"/>
    <col min="12053" max="12053" width="3.5" style="3" customWidth="1"/>
    <col min="12054" max="12054" width="3.375" style="3" bestFit="1" customWidth="1"/>
    <col min="12055" max="12288" width="9" style="3"/>
    <col min="12289" max="12289" width="5.125" style="3" customWidth="1"/>
    <col min="12290" max="12290" width="11" style="3" bestFit="1" customWidth="1"/>
    <col min="12291" max="12305" width="8.875" style="3" customWidth="1"/>
    <col min="12306" max="12306" width="9.625" style="3" customWidth="1"/>
    <col min="12307" max="12307" width="6.875" style="3" bestFit="1" customWidth="1"/>
    <col min="12308" max="12308" width="2.125" style="3" bestFit="1" customWidth="1"/>
    <col min="12309" max="12309" width="3.5" style="3" customWidth="1"/>
    <col min="12310" max="12310" width="3.375" style="3" bestFit="1" customWidth="1"/>
    <col min="12311" max="12544" width="9" style="3"/>
    <col min="12545" max="12545" width="5.125" style="3" customWidth="1"/>
    <col min="12546" max="12546" width="11" style="3" bestFit="1" customWidth="1"/>
    <col min="12547" max="12561" width="8.875" style="3" customWidth="1"/>
    <col min="12562" max="12562" width="9.625" style="3" customWidth="1"/>
    <col min="12563" max="12563" width="6.875" style="3" bestFit="1" customWidth="1"/>
    <col min="12564" max="12564" width="2.125" style="3" bestFit="1" customWidth="1"/>
    <col min="12565" max="12565" width="3.5" style="3" customWidth="1"/>
    <col min="12566" max="12566" width="3.375" style="3" bestFit="1" customWidth="1"/>
    <col min="12567" max="12800" width="9" style="3"/>
    <col min="12801" max="12801" width="5.125" style="3" customWidth="1"/>
    <col min="12802" max="12802" width="11" style="3" bestFit="1" customWidth="1"/>
    <col min="12803" max="12817" width="8.875" style="3" customWidth="1"/>
    <col min="12818" max="12818" width="9.625" style="3" customWidth="1"/>
    <col min="12819" max="12819" width="6.875" style="3" bestFit="1" customWidth="1"/>
    <col min="12820" max="12820" width="2.125" style="3" bestFit="1" customWidth="1"/>
    <col min="12821" max="12821" width="3.5" style="3" customWidth="1"/>
    <col min="12822" max="12822" width="3.375" style="3" bestFit="1" customWidth="1"/>
    <col min="12823" max="13056" width="9" style="3"/>
    <col min="13057" max="13057" width="5.125" style="3" customWidth="1"/>
    <col min="13058" max="13058" width="11" style="3" bestFit="1" customWidth="1"/>
    <col min="13059" max="13073" width="8.875" style="3" customWidth="1"/>
    <col min="13074" max="13074" width="9.625" style="3" customWidth="1"/>
    <col min="13075" max="13075" width="6.875" style="3" bestFit="1" customWidth="1"/>
    <col min="13076" max="13076" width="2.125" style="3" bestFit="1" customWidth="1"/>
    <col min="13077" max="13077" width="3.5" style="3" customWidth="1"/>
    <col min="13078" max="13078" width="3.375" style="3" bestFit="1" customWidth="1"/>
    <col min="13079" max="13312" width="9" style="3"/>
    <col min="13313" max="13313" width="5.125" style="3" customWidth="1"/>
    <col min="13314" max="13314" width="11" style="3" bestFit="1" customWidth="1"/>
    <col min="13315" max="13329" width="8.875" style="3" customWidth="1"/>
    <col min="13330" max="13330" width="9.625" style="3" customWidth="1"/>
    <col min="13331" max="13331" width="6.875" style="3" bestFit="1" customWidth="1"/>
    <col min="13332" max="13332" width="2.125" style="3" bestFit="1" customWidth="1"/>
    <col min="13333" max="13333" width="3.5" style="3" customWidth="1"/>
    <col min="13334" max="13334" width="3.375" style="3" bestFit="1" customWidth="1"/>
    <col min="13335" max="13568" width="9" style="3"/>
    <col min="13569" max="13569" width="5.125" style="3" customWidth="1"/>
    <col min="13570" max="13570" width="11" style="3" bestFit="1" customWidth="1"/>
    <col min="13571" max="13585" width="8.875" style="3" customWidth="1"/>
    <col min="13586" max="13586" width="9.625" style="3" customWidth="1"/>
    <col min="13587" max="13587" width="6.875" style="3" bestFit="1" customWidth="1"/>
    <col min="13588" max="13588" width="2.125" style="3" bestFit="1" customWidth="1"/>
    <col min="13589" max="13589" width="3.5" style="3" customWidth="1"/>
    <col min="13590" max="13590" width="3.375" style="3" bestFit="1" customWidth="1"/>
    <col min="13591" max="13824" width="9" style="3"/>
    <col min="13825" max="13825" width="5.125" style="3" customWidth="1"/>
    <col min="13826" max="13826" width="11" style="3" bestFit="1" customWidth="1"/>
    <col min="13827" max="13841" width="8.875" style="3" customWidth="1"/>
    <col min="13842" max="13842" width="9.625" style="3" customWidth="1"/>
    <col min="13843" max="13843" width="6.875" style="3" bestFit="1" customWidth="1"/>
    <col min="13844" max="13844" width="2.125" style="3" bestFit="1" customWidth="1"/>
    <col min="13845" max="13845" width="3.5" style="3" customWidth="1"/>
    <col min="13846" max="13846" width="3.375" style="3" bestFit="1" customWidth="1"/>
    <col min="13847" max="14080" width="9" style="3"/>
    <col min="14081" max="14081" width="5.125" style="3" customWidth="1"/>
    <col min="14082" max="14082" width="11" style="3" bestFit="1" customWidth="1"/>
    <col min="14083" max="14097" width="8.875" style="3" customWidth="1"/>
    <col min="14098" max="14098" width="9.625" style="3" customWidth="1"/>
    <col min="14099" max="14099" width="6.875" style="3" bestFit="1" customWidth="1"/>
    <col min="14100" max="14100" width="2.125" style="3" bestFit="1" customWidth="1"/>
    <col min="14101" max="14101" width="3.5" style="3" customWidth="1"/>
    <col min="14102" max="14102" width="3.375" style="3" bestFit="1" customWidth="1"/>
    <col min="14103" max="14336" width="9" style="3"/>
    <col min="14337" max="14337" width="5.125" style="3" customWidth="1"/>
    <col min="14338" max="14338" width="11" style="3" bestFit="1" customWidth="1"/>
    <col min="14339" max="14353" width="8.875" style="3" customWidth="1"/>
    <col min="14354" max="14354" width="9.625" style="3" customWidth="1"/>
    <col min="14355" max="14355" width="6.875" style="3" bestFit="1" customWidth="1"/>
    <col min="14356" max="14356" width="2.125" style="3" bestFit="1" customWidth="1"/>
    <col min="14357" max="14357" width="3.5" style="3" customWidth="1"/>
    <col min="14358" max="14358" width="3.375" style="3" bestFit="1" customWidth="1"/>
    <col min="14359" max="14592" width="9" style="3"/>
    <col min="14593" max="14593" width="5.125" style="3" customWidth="1"/>
    <col min="14594" max="14594" width="11" style="3" bestFit="1" customWidth="1"/>
    <col min="14595" max="14609" width="8.875" style="3" customWidth="1"/>
    <col min="14610" max="14610" width="9.625" style="3" customWidth="1"/>
    <col min="14611" max="14611" width="6.875" style="3" bestFit="1" customWidth="1"/>
    <col min="14612" max="14612" width="2.125" style="3" bestFit="1" customWidth="1"/>
    <col min="14613" max="14613" width="3.5" style="3" customWidth="1"/>
    <col min="14614" max="14614" width="3.375" style="3" bestFit="1" customWidth="1"/>
    <col min="14615" max="14848" width="9" style="3"/>
    <col min="14849" max="14849" width="5.125" style="3" customWidth="1"/>
    <col min="14850" max="14850" width="11" style="3" bestFit="1" customWidth="1"/>
    <col min="14851" max="14865" width="8.875" style="3" customWidth="1"/>
    <col min="14866" max="14866" width="9.625" style="3" customWidth="1"/>
    <col min="14867" max="14867" width="6.875" style="3" bestFit="1" customWidth="1"/>
    <col min="14868" max="14868" width="2.125" style="3" bestFit="1" customWidth="1"/>
    <col min="14869" max="14869" width="3.5" style="3" customWidth="1"/>
    <col min="14870" max="14870" width="3.375" style="3" bestFit="1" customWidth="1"/>
    <col min="14871" max="15104" width="9" style="3"/>
    <col min="15105" max="15105" width="5.125" style="3" customWidth="1"/>
    <col min="15106" max="15106" width="11" style="3" bestFit="1" customWidth="1"/>
    <col min="15107" max="15121" width="8.875" style="3" customWidth="1"/>
    <col min="15122" max="15122" width="9.625" style="3" customWidth="1"/>
    <col min="15123" max="15123" width="6.875" style="3" bestFit="1" customWidth="1"/>
    <col min="15124" max="15124" width="2.125" style="3" bestFit="1" customWidth="1"/>
    <col min="15125" max="15125" width="3.5" style="3" customWidth="1"/>
    <col min="15126" max="15126" width="3.375" style="3" bestFit="1" customWidth="1"/>
    <col min="15127" max="15360" width="9" style="3"/>
    <col min="15361" max="15361" width="5.125" style="3" customWidth="1"/>
    <col min="15362" max="15362" width="11" style="3" bestFit="1" customWidth="1"/>
    <col min="15363" max="15377" width="8.875" style="3" customWidth="1"/>
    <col min="15378" max="15378" width="9.625" style="3" customWidth="1"/>
    <col min="15379" max="15379" width="6.875" style="3" bestFit="1" customWidth="1"/>
    <col min="15380" max="15380" width="2.125" style="3" bestFit="1" customWidth="1"/>
    <col min="15381" max="15381" width="3.5" style="3" customWidth="1"/>
    <col min="15382" max="15382" width="3.375" style="3" bestFit="1" customWidth="1"/>
    <col min="15383" max="15616" width="9" style="3"/>
    <col min="15617" max="15617" width="5.125" style="3" customWidth="1"/>
    <col min="15618" max="15618" width="11" style="3" bestFit="1" customWidth="1"/>
    <col min="15619" max="15633" width="8.875" style="3" customWidth="1"/>
    <col min="15634" max="15634" width="9.625" style="3" customWidth="1"/>
    <col min="15635" max="15635" width="6.875" style="3" bestFit="1" customWidth="1"/>
    <col min="15636" max="15636" width="2.125" style="3" bestFit="1" customWidth="1"/>
    <col min="15637" max="15637" width="3.5" style="3" customWidth="1"/>
    <col min="15638" max="15638" width="3.375" style="3" bestFit="1" customWidth="1"/>
    <col min="15639" max="15872" width="9" style="3"/>
    <col min="15873" max="15873" width="5.125" style="3" customWidth="1"/>
    <col min="15874" max="15874" width="11" style="3" bestFit="1" customWidth="1"/>
    <col min="15875" max="15889" width="8.875" style="3" customWidth="1"/>
    <col min="15890" max="15890" width="9.625" style="3" customWidth="1"/>
    <col min="15891" max="15891" width="6.875" style="3" bestFit="1" customWidth="1"/>
    <col min="15892" max="15892" width="2.125" style="3" bestFit="1" customWidth="1"/>
    <col min="15893" max="15893" width="3.5" style="3" customWidth="1"/>
    <col min="15894" max="15894" width="3.375" style="3" bestFit="1" customWidth="1"/>
    <col min="15895" max="16128" width="9" style="3"/>
    <col min="16129" max="16129" width="5.125" style="3" customWidth="1"/>
    <col min="16130" max="16130" width="11" style="3" bestFit="1" customWidth="1"/>
    <col min="16131" max="16145" width="8.875" style="3" customWidth="1"/>
    <col min="16146" max="16146" width="9.625" style="3" customWidth="1"/>
    <col min="16147" max="16147" width="6.875" style="3" bestFit="1" customWidth="1"/>
    <col min="16148" max="16148" width="2.125" style="3" bestFit="1" customWidth="1"/>
    <col min="16149" max="16149" width="3.5" style="3" customWidth="1"/>
    <col min="16150" max="16150" width="3.375" style="3" bestFit="1" customWidth="1"/>
    <col min="16151" max="16384" width="9" style="3"/>
  </cols>
  <sheetData>
    <row r="1" spans="1:23" ht="16.5" customHeight="1" thickBot="1">
      <c r="A1" s="1"/>
      <c r="B1" s="2" t="s">
        <v>
82</v>
      </c>
      <c r="H1" s="15"/>
      <c r="V1" s="71" t="s">
        <v>
155</v>
      </c>
    </row>
    <row r="2" spans="1:23" ht="16.5" customHeight="1">
      <c r="B2" s="89" t="s">
        <v>
61</v>
      </c>
      <c r="C2" s="75" t="s">
        <v>
62</v>
      </c>
      <c r="D2" s="91" t="s">
        <v>
83</v>
      </c>
      <c r="E2" s="75" t="s">
        <v>
63</v>
      </c>
      <c r="F2" s="75" t="s">
        <v>
84</v>
      </c>
      <c r="G2" s="93" t="s">
        <v>
64</v>
      </c>
      <c r="H2" s="95" t="s">
        <v>
144</v>
      </c>
      <c r="I2" s="97" t="s">
        <v>
65</v>
      </c>
      <c r="J2" s="99" t="s">
        <v>
66</v>
      </c>
      <c r="K2" s="75" t="s">
        <v>
85</v>
      </c>
      <c r="L2" s="75" t="s">
        <v>
86</v>
      </c>
      <c r="M2" s="87" t="s">
        <v>
67</v>
      </c>
      <c r="N2" s="72" t="s">
        <v>
68</v>
      </c>
      <c r="O2" s="73"/>
      <c r="P2" s="74"/>
      <c r="Q2" s="75" t="s">
        <v>
69</v>
      </c>
      <c r="R2" s="77" t="s">
        <v>
70</v>
      </c>
      <c r="S2" s="79" t="s">
        <v>
71</v>
      </c>
      <c r="T2" s="80"/>
      <c r="U2" s="81"/>
      <c r="V2" s="85" t="s">
        <v>
72</v>
      </c>
    </row>
    <row r="3" spans="1:23" s="5" customFormat="1" ht="39.75" customHeight="1">
      <c r="B3" s="90"/>
      <c r="C3" s="76"/>
      <c r="D3" s="92"/>
      <c r="E3" s="76"/>
      <c r="F3" s="76"/>
      <c r="G3" s="94"/>
      <c r="H3" s="96"/>
      <c r="I3" s="98"/>
      <c r="J3" s="100"/>
      <c r="K3" s="76"/>
      <c r="L3" s="76"/>
      <c r="M3" s="88"/>
      <c r="N3" s="29" t="s">
        <v>
143</v>
      </c>
      <c r="O3" s="29" t="s">
        <v>
87</v>
      </c>
      <c r="P3" s="29" t="s">
        <v>
88</v>
      </c>
      <c r="Q3" s="76"/>
      <c r="R3" s="78"/>
      <c r="S3" s="82"/>
      <c r="T3" s="83"/>
      <c r="U3" s="84"/>
      <c r="V3" s="86"/>
    </row>
    <row r="4" spans="1:23" ht="16.5" customHeight="1">
      <c r="B4" s="6"/>
      <c r="C4" s="17" t="s">
        <v>
59</v>
      </c>
      <c r="D4" s="18" t="s">
        <v>
59</v>
      </c>
      <c r="E4" s="17" t="s">
        <v>
59</v>
      </c>
      <c r="F4" s="17" t="s">
        <v>
59</v>
      </c>
      <c r="G4" s="17" t="s">
        <v>
59</v>
      </c>
      <c r="H4" s="17" t="s">
        <v>
59</v>
      </c>
      <c r="I4" s="17" t="s">
        <v>
59</v>
      </c>
      <c r="J4" s="18" t="s">
        <v>
59</v>
      </c>
      <c r="K4" s="17" t="s">
        <v>
59</v>
      </c>
      <c r="L4" s="17" t="s">
        <v>
59</v>
      </c>
      <c r="M4" s="17" t="s">
        <v>
59</v>
      </c>
      <c r="N4" s="17" t="s">
        <v>
59</v>
      </c>
      <c r="O4" s="17" t="s">
        <v>
59</v>
      </c>
      <c r="P4" s="17" t="s">
        <v>
59</v>
      </c>
      <c r="Q4" s="17" t="s">
        <v>
59</v>
      </c>
      <c r="R4" s="17" t="s">
        <v>
73</v>
      </c>
      <c r="S4" s="20" t="s">
        <v>
74</v>
      </c>
      <c r="T4" s="7"/>
      <c r="U4" s="25" t="s">
        <v>
89</v>
      </c>
      <c r="V4" s="21"/>
    </row>
    <row r="5" spans="1:23" ht="16.5" customHeight="1">
      <c r="B5" s="8" t="s">
        <v>
90</v>
      </c>
      <c r="C5" s="30">
        <f>
SUM(D5:Q5)</f>
        <v>
26432</v>
      </c>
      <c r="D5" s="31">
        <f>
D6+D7</f>
        <v>
16975</v>
      </c>
      <c r="E5" s="30">
        <f t="shared" ref="E5:Q5" si="0">
E6+E7</f>
        <v>
1736</v>
      </c>
      <c r="F5" s="30">
        <f t="shared" si="0"/>
        <v>
5</v>
      </c>
      <c r="G5" s="30">
        <f t="shared" si="0"/>
        <v>
90</v>
      </c>
      <c r="H5" s="30">
        <f t="shared" si="0"/>
        <v>
568</v>
      </c>
      <c r="I5" s="30">
        <f t="shared" si="0"/>
        <v>
1092</v>
      </c>
      <c r="J5" s="31">
        <f t="shared" si="0"/>
        <v>
2222</v>
      </c>
      <c r="K5" s="30">
        <f t="shared" si="0"/>
        <v>
172</v>
      </c>
      <c r="L5" s="30">
        <f t="shared" si="0"/>
        <v>
1936</v>
      </c>
      <c r="M5" s="30">
        <f t="shared" si="0"/>
        <v>
1528</v>
      </c>
      <c r="N5" s="30">
        <f t="shared" si="0"/>
        <v>
36</v>
      </c>
      <c r="O5" s="30">
        <f t="shared" si="0"/>
        <v>
66</v>
      </c>
      <c r="P5" s="30">
        <f t="shared" si="0"/>
        <v>
6</v>
      </c>
      <c r="Q5" s="30">
        <f t="shared" si="0"/>
        <v>
0</v>
      </c>
      <c r="R5" s="32">
        <v>
3137</v>
      </c>
      <c r="S5" s="33">
        <v>
18</v>
      </c>
      <c r="T5" s="34"/>
      <c r="U5" s="35">
        <v>
10</v>
      </c>
      <c r="V5" s="22" t="s">
        <v>
77</v>
      </c>
    </row>
    <row r="6" spans="1:23" ht="16.5" customHeight="1">
      <c r="B6" s="8" t="s">
        <v>
78</v>
      </c>
      <c r="C6" s="30">
        <f>
SUM(D6:Q6)</f>
        <v>
24920</v>
      </c>
      <c r="D6" s="31">
        <f>
SUM(D10:D35)</f>
        <v>
15999</v>
      </c>
      <c r="E6" s="30">
        <f t="shared" ref="E6:Q6" si="1">
SUM(E10:E35)</f>
        <v>
1657</v>
      </c>
      <c r="F6" s="30">
        <f t="shared" si="1"/>
        <v>
0</v>
      </c>
      <c r="G6" s="30">
        <f t="shared" si="1"/>
        <v>
72</v>
      </c>
      <c r="H6" s="30">
        <f t="shared" si="1"/>
        <v>
534</v>
      </c>
      <c r="I6" s="30">
        <f t="shared" si="1"/>
        <v>
998</v>
      </c>
      <c r="J6" s="31">
        <f t="shared" si="1"/>
        <v>
2127</v>
      </c>
      <c r="K6" s="30">
        <f t="shared" si="1"/>
        <v>
108</v>
      </c>
      <c r="L6" s="30">
        <f t="shared" si="1"/>
        <v>
1838</v>
      </c>
      <c r="M6" s="30">
        <f t="shared" si="1"/>
        <v>
1482</v>
      </c>
      <c r="N6" s="30">
        <f t="shared" si="1"/>
        <v>
35</v>
      </c>
      <c r="O6" s="30">
        <f t="shared" si="1"/>
        <v>
66</v>
      </c>
      <c r="P6" s="30">
        <f t="shared" si="1"/>
        <v>
4</v>
      </c>
      <c r="Q6" s="30">
        <f t="shared" si="1"/>
        <v>
0</v>
      </c>
      <c r="R6" s="32">
        <v>
3146</v>
      </c>
      <c r="S6" s="33">
        <v>
18</v>
      </c>
      <c r="T6" s="34"/>
      <c r="U6" s="35">
        <v>
9</v>
      </c>
      <c r="V6" s="22" t="s">
        <v>
91</v>
      </c>
      <c r="W6" s="3">
        <f>
SUM(N6:P6)</f>
        <v>
105</v>
      </c>
    </row>
    <row r="7" spans="1:23" ht="16.5" customHeight="1">
      <c r="B7" s="8" t="s">
        <v>
92</v>
      </c>
      <c r="C7" s="30">
        <f>
SUM(D7:Q7)</f>
        <v>
1512</v>
      </c>
      <c r="D7" s="31">
        <f>
D8+D9</f>
        <v>
976</v>
      </c>
      <c r="E7" s="30">
        <f t="shared" ref="E7:Q7" si="2">
E8+E9</f>
        <v>
79</v>
      </c>
      <c r="F7" s="30">
        <f t="shared" si="2"/>
        <v>
5</v>
      </c>
      <c r="G7" s="30">
        <f t="shared" si="2"/>
        <v>
18</v>
      </c>
      <c r="H7" s="30">
        <f t="shared" si="2"/>
        <v>
34</v>
      </c>
      <c r="I7" s="30">
        <f t="shared" si="2"/>
        <v>
94</v>
      </c>
      <c r="J7" s="31">
        <f t="shared" si="2"/>
        <v>
95</v>
      </c>
      <c r="K7" s="30">
        <f t="shared" si="2"/>
        <v>
64</v>
      </c>
      <c r="L7" s="30">
        <f t="shared" si="2"/>
        <v>
98</v>
      </c>
      <c r="M7" s="30">
        <f t="shared" si="2"/>
        <v>
46</v>
      </c>
      <c r="N7" s="30">
        <f t="shared" si="2"/>
        <v>
1</v>
      </c>
      <c r="O7" s="30">
        <f t="shared" si="2"/>
        <v>
0</v>
      </c>
      <c r="P7" s="30">
        <f t="shared" si="2"/>
        <v>
2</v>
      </c>
      <c r="Q7" s="30">
        <f t="shared" si="2"/>
        <v>
0</v>
      </c>
      <c r="R7" s="32">
        <v>
2991</v>
      </c>
      <c r="S7" s="33">
        <v>
20</v>
      </c>
      <c r="T7" s="34"/>
      <c r="U7" s="35">
        <v>
3</v>
      </c>
      <c r="V7" s="22" t="s">
        <v>
14</v>
      </c>
    </row>
    <row r="8" spans="1:23" ht="16.5" hidden="1" customHeight="1">
      <c r="B8" s="6" t="s">
        <v>
93</v>
      </c>
      <c r="C8" s="36">
        <f t="shared" ref="C8:C9" si="3">
SUM(D8:Q8)</f>
        <v>
566</v>
      </c>
      <c r="D8" s="37">
        <f t="shared" ref="D8:Q8" si="4">
SUM(D36:D39)</f>
        <v>
460</v>
      </c>
      <c r="E8" s="36">
        <f t="shared" si="4"/>
        <v>
42</v>
      </c>
      <c r="F8" s="36">
        <f t="shared" si="4"/>
        <v>
0</v>
      </c>
      <c r="G8" s="36">
        <f t="shared" si="4"/>
        <v>
5</v>
      </c>
      <c r="H8" s="36">
        <f t="shared" si="4"/>
        <v>
8</v>
      </c>
      <c r="I8" s="36">
        <f t="shared" si="4"/>
        <v>
29</v>
      </c>
      <c r="J8" s="37">
        <f t="shared" si="4"/>
        <v>
0</v>
      </c>
      <c r="K8" s="36">
        <f t="shared" si="4"/>
        <v>
0</v>
      </c>
      <c r="L8" s="36">
        <f t="shared" si="4"/>
        <v>
6</v>
      </c>
      <c r="M8" s="36">
        <f t="shared" si="4"/>
        <v>
13</v>
      </c>
      <c r="N8" s="36">
        <f t="shared" si="4"/>
        <v>
1</v>
      </c>
      <c r="O8" s="36">
        <f t="shared" si="4"/>
        <v>
0</v>
      </c>
      <c r="P8" s="36">
        <f t="shared" si="4"/>
        <v>
2</v>
      </c>
      <c r="Q8" s="36">
        <f t="shared" si="4"/>
        <v>
0</v>
      </c>
      <c r="R8" s="38" t="e">
        <f>
#REF!</f>
        <v>
#REF!</v>
      </c>
      <c r="S8" s="39">
        <f t="shared" ref="S8:S9" si="5">
AVERAGE(S13:S51)</f>
        <v>
18.5</v>
      </c>
      <c r="T8" s="40" t="s">
        <v>
141</v>
      </c>
      <c r="U8" s="41" t="e">
        <f>
#REF!</f>
        <v>
#REF!</v>
      </c>
      <c r="V8" s="21"/>
    </row>
    <row r="9" spans="1:23" ht="16.5" hidden="1" customHeight="1">
      <c r="B9" s="6" t="s">
        <v>
94</v>
      </c>
      <c r="C9" s="36">
        <f t="shared" si="3"/>
        <v>
946</v>
      </c>
      <c r="D9" s="37">
        <f t="shared" ref="D9:P9" si="6">
SUM(D40:D48)</f>
        <v>
516</v>
      </c>
      <c r="E9" s="36">
        <f t="shared" si="6"/>
        <v>
37</v>
      </c>
      <c r="F9" s="36">
        <f t="shared" si="6"/>
        <v>
5</v>
      </c>
      <c r="G9" s="36">
        <f t="shared" si="6"/>
        <v>
13</v>
      </c>
      <c r="H9" s="36">
        <f t="shared" si="6"/>
        <v>
26</v>
      </c>
      <c r="I9" s="36">
        <f t="shared" si="6"/>
        <v>
65</v>
      </c>
      <c r="J9" s="37">
        <f t="shared" si="6"/>
        <v>
95</v>
      </c>
      <c r="K9" s="36">
        <f t="shared" si="6"/>
        <v>
64</v>
      </c>
      <c r="L9" s="36">
        <f t="shared" si="6"/>
        <v>
92</v>
      </c>
      <c r="M9" s="36">
        <f t="shared" si="6"/>
        <v>
33</v>
      </c>
      <c r="N9" s="36">
        <f t="shared" si="6"/>
        <v>
0</v>
      </c>
      <c r="O9" s="36">
        <f t="shared" si="6"/>
        <v>
0</v>
      </c>
      <c r="P9" s="36">
        <f t="shared" si="6"/>
        <v>
0</v>
      </c>
      <c r="Q9" s="36">
        <f>
SUM(Q40:Q48)</f>
        <v>
0</v>
      </c>
      <c r="R9" s="38" t="e">
        <f>
#REF!</f>
        <v>
#REF!</v>
      </c>
      <c r="S9" s="39">
        <f t="shared" si="5"/>
        <v>
18.485714285714284</v>
      </c>
      <c r="T9" s="40" t="s">
        <v>
141</v>
      </c>
      <c r="U9" s="41" t="e">
        <f>
#REF!</f>
        <v>
#REF!</v>
      </c>
      <c r="V9" s="21"/>
    </row>
    <row r="10" spans="1:23" ht="17.45" customHeight="1">
      <c r="A10" s="3" t="s">
        <v>
95</v>
      </c>
      <c r="B10" s="27" t="s">
        <v>
96</v>
      </c>
      <c r="C10" s="42">
        <v>
2880</v>
      </c>
      <c r="D10" s="43">
        <v>
2021</v>
      </c>
      <c r="E10" s="44">
        <v>
210</v>
      </c>
      <c r="F10" s="44">
        <v>
0</v>
      </c>
      <c r="G10" s="44">
        <v>
3</v>
      </c>
      <c r="H10" s="44">
        <v>
104</v>
      </c>
      <c r="I10" s="44">
        <v>
85</v>
      </c>
      <c r="J10" s="43">
        <v>
128</v>
      </c>
      <c r="K10" s="44">
        <v>
0</v>
      </c>
      <c r="L10" s="44">
        <v>
0</v>
      </c>
      <c r="M10" s="44">
        <v>
312</v>
      </c>
      <c r="N10" s="44">
        <v>
9</v>
      </c>
      <c r="O10" s="44">
        <v>
8</v>
      </c>
      <c r="P10" s="44">
        <v>
0</v>
      </c>
      <c r="Q10" s="45">
        <v>
0</v>
      </c>
      <c r="R10" s="46">
        <v>
3189</v>
      </c>
      <c r="S10" s="47">
        <v>
20</v>
      </c>
      <c r="T10" s="48"/>
      <c r="U10" s="49">
        <v>
1</v>
      </c>
      <c r="V10" s="28" t="s">
        <v>
0</v>
      </c>
      <c r="W10" s="3">
        <f>
SUM(N10:P10)</f>
        <v>
17</v>
      </c>
    </row>
    <row r="11" spans="1:23" ht="17.45" customHeight="1">
      <c r="A11" s="3" t="s">
        <v>
97</v>
      </c>
      <c r="B11" s="6" t="s">
        <v>
1</v>
      </c>
      <c r="C11" s="36">
        <v>
1077</v>
      </c>
      <c r="D11" s="50">
        <v>
764</v>
      </c>
      <c r="E11" s="51">
        <v>
73</v>
      </c>
      <c r="F11" s="52">
        <v>
0</v>
      </c>
      <c r="G11" s="51">
        <v>
0</v>
      </c>
      <c r="H11" s="51">
        <v>
21</v>
      </c>
      <c r="I11" s="51">
        <v>
32</v>
      </c>
      <c r="J11" s="50">
        <v>
100</v>
      </c>
      <c r="K11" s="51">
        <v>
0</v>
      </c>
      <c r="L11" s="51">
        <v>
0</v>
      </c>
      <c r="M11" s="51">
        <v>
84</v>
      </c>
      <c r="N11" s="51">
        <v>
2</v>
      </c>
      <c r="O11" s="51">
        <v>
1</v>
      </c>
      <c r="P11" s="51">
        <v>
0</v>
      </c>
      <c r="Q11" s="52">
        <v>
0</v>
      </c>
      <c r="R11" s="53">
        <v>
3209</v>
      </c>
      <c r="S11" s="39">
        <v>
20</v>
      </c>
      <c r="T11" s="40"/>
      <c r="U11" s="41">
        <v>
2</v>
      </c>
      <c r="V11" s="21" t="s">
        <v>
2</v>
      </c>
      <c r="W11" s="3">
        <f t="shared" ref="W11:W48" si="7">
SUM(N11:P11)</f>
        <v>
3</v>
      </c>
    </row>
    <row r="12" spans="1:23" ht="17.45" customHeight="1">
      <c r="A12" s="3" t="s">
        <v>
98</v>
      </c>
      <c r="B12" s="6" t="s">
        <v>
3</v>
      </c>
      <c r="C12" s="36">
        <v>
948</v>
      </c>
      <c r="D12" s="50">
        <v>
683</v>
      </c>
      <c r="E12" s="51">
        <v>
66</v>
      </c>
      <c r="F12" s="52">
        <v>
0</v>
      </c>
      <c r="G12" s="51">
        <v>
0</v>
      </c>
      <c r="H12" s="51">
        <v>
17</v>
      </c>
      <c r="I12" s="51">
        <v>
46</v>
      </c>
      <c r="J12" s="50">
        <v>
99</v>
      </c>
      <c r="K12" s="51">
        <v>
0</v>
      </c>
      <c r="L12" s="51">
        <v>
19</v>
      </c>
      <c r="M12" s="51">
        <v>
15</v>
      </c>
      <c r="N12" s="51">
        <v>
2</v>
      </c>
      <c r="O12" s="51">
        <v>
1</v>
      </c>
      <c r="P12" s="51">
        <v>
0</v>
      </c>
      <c r="Q12" s="52">
        <v>
0</v>
      </c>
      <c r="R12" s="53">
        <v>
3178</v>
      </c>
      <c r="S12" s="39">
        <v>
17</v>
      </c>
      <c r="T12" s="40"/>
      <c r="U12" s="41">
        <v>
9</v>
      </c>
      <c r="V12" s="21" t="s">
        <v>
99</v>
      </c>
      <c r="W12" s="3">
        <f t="shared" si="7"/>
        <v>
3</v>
      </c>
    </row>
    <row r="13" spans="1:23" ht="17.45" customHeight="1">
      <c r="A13" s="3" t="s">
        <v>
100</v>
      </c>
      <c r="B13" s="6" t="s">
        <v>
4</v>
      </c>
      <c r="C13" s="36">
        <v>
986</v>
      </c>
      <c r="D13" s="50">
        <v>
631</v>
      </c>
      <c r="E13" s="51">
        <v>
73</v>
      </c>
      <c r="F13" s="52">
        <v>
0</v>
      </c>
      <c r="G13" s="51">
        <v>
0</v>
      </c>
      <c r="H13" s="51">
        <v>
37</v>
      </c>
      <c r="I13" s="51">
        <v>
33</v>
      </c>
      <c r="J13" s="50">
        <v>
150</v>
      </c>
      <c r="K13" s="51">
        <v>
0</v>
      </c>
      <c r="L13" s="51">
        <v>
0</v>
      </c>
      <c r="M13" s="51">
        <v>
59</v>
      </c>
      <c r="N13" s="51">
        <v>
1</v>
      </c>
      <c r="O13" s="51">
        <v>
2</v>
      </c>
      <c r="P13" s="51">
        <v>
0</v>
      </c>
      <c r="Q13" s="52">
        <v>
0</v>
      </c>
      <c r="R13" s="53">
        <v>
3303</v>
      </c>
      <c r="S13" s="39">
        <v>
19</v>
      </c>
      <c r="T13" s="40"/>
      <c r="U13" s="41">
        <v>
7</v>
      </c>
      <c r="V13" s="21" t="s">
        <v>
5</v>
      </c>
      <c r="W13" s="3">
        <f t="shared" si="7"/>
        <v>
3</v>
      </c>
    </row>
    <row r="14" spans="1:23" ht="17.45" customHeight="1">
      <c r="A14" s="3" t="s">
        <v>
101</v>
      </c>
      <c r="B14" s="16" t="s">
        <v>
6</v>
      </c>
      <c r="C14" s="54">
        <v>
1504</v>
      </c>
      <c r="D14" s="55">
        <v>
558</v>
      </c>
      <c r="E14" s="56">
        <v>
63</v>
      </c>
      <c r="F14" s="57">
        <v>
0</v>
      </c>
      <c r="G14" s="56">
        <v>
0</v>
      </c>
      <c r="H14" s="56">
        <v>
4</v>
      </c>
      <c r="I14" s="56">
        <v>
22</v>
      </c>
      <c r="J14" s="55">
        <v>
0</v>
      </c>
      <c r="K14" s="56">
        <v>
0</v>
      </c>
      <c r="L14" s="56">
        <v>
782</v>
      </c>
      <c r="M14" s="56">
        <v>
73</v>
      </c>
      <c r="N14" s="56">
        <v>
0</v>
      </c>
      <c r="O14" s="56">
        <v>
2</v>
      </c>
      <c r="P14" s="56">
        <v>
0</v>
      </c>
      <c r="Q14" s="57">
        <v>
0</v>
      </c>
      <c r="R14" s="58">
        <v>
3221</v>
      </c>
      <c r="S14" s="59">
        <v>
21</v>
      </c>
      <c r="T14" s="60"/>
      <c r="U14" s="61">
        <v>
0</v>
      </c>
      <c r="V14" s="23" t="s">
        <v>
7</v>
      </c>
      <c r="W14" s="3">
        <f t="shared" si="7"/>
        <v>
2</v>
      </c>
    </row>
    <row r="15" spans="1:23" ht="17.45" customHeight="1">
      <c r="A15" s="3" t="s">
        <v>
102</v>
      </c>
      <c r="B15" s="6" t="s">
        <v>
8</v>
      </c>
      <c r="C15" s="36">
        <v>
1322</v>
      </c>
      <c r="D15" s="50">
        <v>
854</v>
      </c>
      <c r="E15" s="51">
        <v>
89</v>
      </c>
      <c r="F15" s="52">
        <v>
0</v>
      </c>
      <c r="G15" s="51">
        <v>
0</v>
      </c>
      <c r="H15" s="51">
        <v>
28</v>
      </c>
      <c r="I15" s="51">
        <v>
57</v>
      </c>
      <c r="J15" s="50">
        <v>
211</v>
      </c>
      <c r="K15" s="51">
        <v>
0</v>
      </c>
      <c r="L15" s="51">
        <v>
0</v>
      </c>
      <c r="M15" s="51">
        <v>
70</v>
      </c>
      <c r="N15" s="51">
        <v>
1</v>
      </c>
      <c r="O15" s="51">
        <v>
12</v>
      </c>
      <c r="P15" s="51">
        <v>
0</v>
      </c>
      <c r="Q15" s="52">
        <v>
0</v>
      </c>
      <c r="R15" s="53">
        <v>
2966</v>
      </c>
      <c r="S15" s="39">
        <v>
15</v>
      </c>
      <c r="T15" s="40"/>
      <c r="U15" s="41">
        <v>
9</v>
      </c>
      <c r="V15" s="21" t="s">
        <v>
9</v>
      </c>
      <c r="W15" s="3">
        <f t="shared" si="7"/>
        <v>
13</v>
      </c>
    </row>
    <row r="16" spans="1:23" ht="17.45" customHeight="1">
      <c r="A16" s="3" t="s">
        <v>
103</v>
      </c>
      <c r="B16" s="6" t="s">
        <v>
10</v>
      </c>
      <c r="C16" s="36">
        <v>
640</v>
      </c>
      <c r="D16" s="50">
        <v>
477</v>
      </c>
      <c r="E16" s="51">
        <v>
48</v>
      </c>
      <c r="F16" s="52">
        <v>
0</v>
      </c>
      <c r="G16" s="51">
        <v>
0</v>
      </c>
      <c r="H16" s="51">
        <v>
7</v>
      </c>
      <c r="I16" s="51">
        <v>
17</v>
      </c>
      <c r="J16" s="50">
        <v>
21</v>
      </c>
      <c r="K16" s="51">
        <v>
0</v>
      </c>
      <c r="L16" s="51">
        <v>
25</v>
      </c>
      <c r="M16" s="51">
        <v>
42</v>
      </c>
      <c r="N16" s="51">
        <v>
0</v>
      </c>
      <c r="O16" s="51">
        <v>
0</v>
      </c>
      <c r="P16" s="51">
        <v>
3</v>
      </c>
      <c r="Q16" s="52">
        <v>
0</v>
      </c>
      <c r="R16" s="53">
        <v>
3142</v>
      </c>
      <c r="S16" s="39">
        <v>
20</v>
      </c>
      <c r="T16" s="40"/>
      <c r="U16" s="41">
        <v>
4</v>
      </c>
      <c r="V16" s="21" t="s">
        <v>
104</v>
      </c>
      <c r="W16" s="3">
        <f t="shared" si="7"/>
        <v>
3</v>
      </c>
    </row>
    <row r="17" spans="1:23" ht="17.45" customHeight="1">
      <c r="A17" s="3" t="s">
        <v>
105</v>
      </c>
      <c r="B17" s="6" t="s">
        <v>
11</v>
      </c>
      <c r="C17" s="36">
        <v>
1297</v>
      </c>
      <c r="D17" s="50">
        <v>
897</v>
      </c>
      <c r="E17" s="51">
        <v>
90</v>
      </c>
      <c r="F17" s="52">
        <v>
0</v>
      </c>
      <c r="G17" s="51">
        <v>
0</v>
      </c>
      <c r="H17" s="51">
        <v>
30</v>
      </c>
      <c r="I17" s="51">
        <v>
44</v>
      </c>
      <c r="J17" s="50">
        <v>
143</v>
      </c>
      <c r="K17" s="51">
        <v>
0</v>
      </c>
      <c r="L17" s="51">
        <v>
0</v>
      </c>
      <c r="M17" s="51">
        <v>
90</v>
      </c>
      <c r="N17" s="51">
        <v>
0</v>
      </c>
      <c r="O17" s="51">
        <v>
3</v>
      </c>
      <c r="P17" s="51">
        <v>
0</v>
      </c>
      <c r="Q17" s="52">
        <v>
0</v>
      </c>
      <c r="R17" s="53">
        <v>
3112</v>
      </c>
      <c r="S17" s="39">
        <v>
17</v>
      </c>
      <c r="T17" s="40"/>
      <c r="U17" s="41">
        <v>
10</v>
      </c>
      <c r="V17" s="21" t="s">
        <v>
12</v>
      </c>
      <c r="W17" s="3">
        <f t="shared" si="7"/>
        <v>
3</v>
      </c>
    </row>
    <row r="18" spans="1:23" ht="17.45" customHeight="1">
      <c r="A18" s="3" t="s">
        <v>
106</v>
      </c>
      <c r="B18" s="6" t="s">
        <v>
13</v>
      </c>
      <c r="C18" s="36">
        <v>
2965</v>
      </c>
      <c r="D18" s="50">
        <v>
1667</v>
      </c>
      <c r="E18" s="51">
        <v>
157</v>
      </c>
      <c r="F18" s="52">
        <v>
0</v>
      </c>
      <c r="G18" s="51">
        <v>
4</v>
      </c>
      <c r="H18" s="51">
        <v>
54</v>
      </c>
      <c r="I18" s="51">
        <v>
66</v>
      </c>
      <c r="J18" s="50">
        <v>
154</v>
      </c>
      <c r="K18" s="51">
        <v>
0</v>
      </c>
      <c r="L18" s="51">
        <v>
652</v>
      </c>
      <c r="M18" s="51">
        <v>
206</v>
      </c>
      <c r="N18" s="51">
        <v>
0</v>
      </c>
      <c r="O18" s="51">
        <v>
5</v>
      </c>
      <c r="P18" s="51">
        <v>
0</v>
      </c>
      <c r="Q18" s="52">
        <v>
0</v>
      </c>
      <c r="R18" s="53">
        <v>
3154</v>
      </c>
      <c r="S18" s="39">
        <v>
19</v>
      </c>
      <c r="T18" s="40"/>
      <c r="U18" s="41">
        <v>
2</v>
      </c>
      <c r="V18" s="21" t="s">
        <v>
14</v>
      </c>
      <c r="W18" s="3">
        <f t="shared" si="7"/>
        <v>
5</v>
      </c>
    </row>
    <row r="19" spans="1:23" ht="17.45" customHeight="1">
      <c r="A19" s="3" t="s">
        <v>
107</v>
      </c>
      <c r="B19" s="16" t="s">
        <v>
15</v>
      </c>
      <c r="C19" s="54">
        <v>
677</v>
      </c>
      <c r="D19" s="55">
        <v>
398</v>
      </c>
      <c r="E19" s="56">
        <v>
61</v>
      </c>
      <c r="F19" s="57">
        <v>
0</v>
      </c>
      <c r="G19" s="56">
        <v>
0</v>
      </c>
      <c r="H19" s="56">
        <v>
19</v>
      </c>
      <c r="I19" s="56">
        <v>
17</v>
      </c>
      <c r="J19" s="55">
        <v>
131</v>
      </c>
      <c r="K19" s="56">
        <v>
0</v>
      </c>
      <c r="L19" s="56">
        <v>
0</v>
      </c>
      <c r="M19" s="56">
        <v>
49</v>
      </c>
      <c r="N19" s="56">
        <v>
1</v>
      </c>
      <c r="O19" s="56">
        <v>
1</v>
      </c>
      <c r="P19" s="56">
        <v>
0</v>
      </c>
      <c r="Q19" s="57">
        <v>
0</v>
      </c>
      <c r="R19" s="58">
        <v>
3177</v>
      </c>
      <c r="S19" s="59">
        <v>
18</v>
      </c>
      <c r="T19" s="60"/>
      <c r="U19" s="61">
        <v>
2</v>
      </c>
      <c r="V19" s="23" t="s">
        <v>
16</v>
      </c>
      <c r="W19" s="3">
        <f t="shared" si="7"/>
        <v>
2</v>
      </c>
    </row>
    <row r="20" spans="1:23" ht="17.45" customHeight="1">
      <c r="A20" s="3" t="s">
        <v>
108</v>
      </c>
      <c r="B20" s="6" t="s">
        <v>
17</v>
      </c>
      <c r="C20" s="37">
        <v>
954</v>
      </c>
      <c r="D20" s="50">
        <v>
632</v>
      </c>
      <c r="E20" s="51">
        <v>
71</v>
      </c>
      <c r="F20" s="52">
        <v>
0</v>
      </c>
      <c r="G20" s="51">
        <v>
0</v>
      </c>
      <c r="H20" s="51">
        <v>
13</v>
      </c>
      <c r="I20" s="51">
        <v>
29</v>
      </c>
      <c r="J20" s="50">
        <v>
146</v>
      </c>
      <c r="K20" s="51">
        <v>
0</v>
      </c>
      <c r="L20" s="51">
        <v>
0</v>
      </c>
      <c r="M20" s="51">
        <v>
60</v>
      </c>
      <c r="N20" s="51">
        <v>
2</v>
      </c>
      <c r="O20" s="51">
        <v>
0</v>
      </c>
      <c r="P20" s="51">
        <v>
1</v>
      </c>
      <c r="Q20" s="52">
        <v>
0</v>
      </c>
      <c r="R20" s="53">
        <v>
3207</v>
      </c>
      <c r="S20" s="39">
        <v>
16</v>
      </c>
      <c r="T20" s="40"/>
      <c r="U20" s="41">
        <v>
7</v>
      </c>
      <c r="V20" s="21" t="s">
        <v>
18</v>
      </c>
      <c r="W20" s="3">
        <f t="shared" si="7"/>
        <v>
3</v>
      </c>
    </row>
    <row r="21" spans="1:23" ht="17.45" customHeight="1">
      <c r="A21" s="3" t="s">
        <v>
109</v>
      </c>
      <c r="B21" s="6" t="s">
        <v>
19</v>
      </c>
      <c r="C21" s="37">
        <v>
1449</v>
      </c>
      <c r="D21" s="50">
        <v>
720</v>
      </c>
      <c r="E21" s="51">
        <v>
62</v>
      </c>
      <c r="F21" s="52">
        <v>
0</v>
      </c>
      <c r="G21" s="51">
        <v>
65</v>
      </c>
      <c r="H21" s="51">
        <v>
86</v>
      </c>
      <c r="I21" s="51">
        <v>
263</v>
      </c>
      <c r="J21" s="50">
        <v>
149</v>
      </c>
      <c r="K21" s="51">
        <v>
0</v>
      </c>
      <c r="L21" s="51">
        <v>
0</v>
      </c>
      <c r="M21" s="51">
        <v>
87</v>
      </c>
      <c r="N21" s="51">
        <v>
0</v>
      </c>
      <c r="O21" s="51">
        <v>
17</v>
      </c>
      <c r="P21" s="51">
        <v>
0</v>
      </c>
      <c r="Q21" s="52">
        <v>
0</v>
      </c>
      <c r="R21" s="53">
        <v>
3205</v>
      </c>
      <c r="S21" s="39">
        <v>
20</v>
      </c>
      <c r="T21" s="40"/>
      <c r="U21" s="41">
        <v>
11</v>
      </c>
      <c r="V21" s="21" t="s">
        <v>
20</v>
      </c>
      <c r="W21" s="3">
        <f t="shared" si="7"/>
        <v>
17</v>
      </c>
    </row>
    <row r="22" spans="1:23" ht="17.45" customHeight="1">
      <c r="A22" s="3" t="s">
        <v>
110</v>
      </c>
      <c r="B22" s="6" t="s">
        <v>
21</v>
      </c>
      <c r="C22" s="37">
        <v>
786</v>
      </c>
      <c r="D22" s="50">
        <v>
540</v>
      </c>
      <c r="E22" s="51">
        <v>
55</v>
      </c>
      <c r="F22" s="52">
        <v>
0</v>
      </c>
      <c r="G22" s="51">
        <v>
0</v>
      </c>
      <c r="H22" s="51">
        <v>
16</v>
      </c>
      <c r="I22" s="51">
        <v>
22</v>
      </c>
      <c r="J22" s="50">
        <v>
112</v>
      </c>
      <c r="K22" s="51">
        <v>
0</v>
      </c>
      <c r="L22" s="51">
        <v>
0</v>
      </c>
      <c r="M22" s="51">
        <v>
38</v>
      </c>
      <c r="N22" s="51">
        <v>
2</v>
      </c>
      <c r="O22" s="51">
        <v>
1</v>
      </c>
      <c r="P22" s="51">
        <v>
0</v>
      </c>
      <c r="Q22" s="52">
        <v>
0</v>
      </c>
      <c r="R22" s="53">
        <v>
3196</v>
      </c>
      <c r="S22" s="39">
        <v>
18</v>
      </c>
      <c r="T22" s="40"/>
      <c r="U22" s="41">
        <v>
4</v>
      </c>
      <c r="V22" s="21" t="s">
        <v>
22</v>
      </c>
      <c r="W22" s="3">
        <f t="shared" si="7"/>
        <v>
3</v>
      </c>
    </row>
    <row r="23" spans="1:23" ht="17.45" customHeight="1">
      <c r="A23" s="3" t="s">
        <v>
111</v>
      </c>
      <c r="B23" s="6" t="s">
        <v>
23</v>
      </c>
      <c r="C23" s="37">
        <v>
647</v>
      </c>
      <c r="D23" s="50">
        <v>
452</v>
      </c>
      <c r="E23" s="51">
        <v>
46</v>
      </c>
      <c r="F23" s="52">
        <v>
0</v>
      </c>
      <c r="G23" s="51">
        <v>
0</v>
      </c>
      <c r="H23" s="51">
        <v>
12</v>
      </c>
      <c r="I23" s="51">
        <v>
25</v>
      </c>
      <c r="J23" s="50">
        <v>
70</v>
      </c>
      <c r="K23" s="51">
        <v>
0</v>
      </c>
      <c r="L23" s="51">
        <v>
0</v>
      </c>
      <c r="M23" s="51">
        <v>
40</v>
      </c>
      <c r="N23" s="51">
        <v>
0</v>
      </c>
      <c r="O23" s="51">
        <v>
2</v>
      </c>
      <c r="P23" s="51">
        <v>
0</v>
      </c>
      <c r="Q23" s="52">
        <v>
0</v>
      </c>
      <c r="R23" s="53">
        <v>
3271</v>
      </c>
      <c r="S23" s="39">
        <v>
19</v>
      </c>
      <c r="T23" s="40"/>
      <c r="U23" s="41">
        <v>
7</v>
      </c>
      <c r="V23" s="21" t="s">
        <v>
24</v>
      </c>
      <c r="W23" s="3">
        <f t="shared" si="7"/>
        <v>
2</v>
      </c>
    </row>
    <row r="24" spans="1:23" ht="17.45" customHeight="1">
      <c r="A24" s="3" t="s">
        <v>
112</v>
      </c>
      <c r="B24" s="16" t="s">
        <v>
25</v>
      </c>
      <c r="C24" s="62">
        <v>
480</v>
      </c>
      <c r="D24" s="55">
        <v>
322</v>
      </c>
      <c r="E24" s="56">
        <v>
43</v>
      </c>
      <c r="F24" s="57">
        <v>
0</v>
      </c>
      <c r="G24" s="56">
        <v>
0</v>
      </c>
      <c r="H24" s="56">
        <v>
13</v>
      </c>
      <c r="I24" s="56">
        <v>
19</v>
      </c>
      <c r="J24" s="55">
        <v>
74</v>
      </c>
      <c r="K24" s="56">
        <v>
0</v>
      </c>
      <c r="L24" s="56">
        <v>
0</v>
      </c>
      <c r="M24" s="56">
        <v>
7</v>
      </c>
      <c r="N24" s="56">
        <v>
0</v>
      </c>
      <c r="O24" s="56">
        <v>
2</v>
      </c>
      <c r="P24" s="56">
        <v>
0</v>
      </c>
      <c r="Q24" s="57">
        <v>
0</v>
      </c>
      <c r="R24" s="58">
        <v>
3145</v>
      </c>
      <c r="S24" s="59">
        <v>
17</v>
      </c>
      <c r="T24" s="60"/>
      <c r="U24" s="61">
        <v>
2</v>
      </c>
      <c r="V24" s="23" t="s">
        <v>
26</v>
      </c>
      <c r="W24" s="3">
        <f t="shared" si="7"/>
        <v>
2</v>
      </c>
    </row>
    <row r="25" spans="1:23" ht="17.45" customHeight="1">
      <c r="A25" s="3" t="s">
        <v>
113</v>
      </c>
      <c r="B25" s="6" t="s">
        <v>
27</v>
      </c>
      <c r="C25" s="37">
        <v>
392</v>
      </c>
      <c r="D25" s="50">
        <v>
329</v>
      </c>
      <c r="E25" s="51">
        <v>
28</v>
      </c>
      <c r="F25" s="52">
        <v>
0</v>
      </c>
      <c r="G25" s="51">
        <v>
0</v>
      </c>
      <c r="H25" s="51">
        <v>
0</v>
      </c>
      <c r="I25" s="51">
        <v>
15</v>
      </c>
      <c r="J25" s="50">
        <v>
0</v>
      </c>
      <c r="K25" s="51">
        <v>
0</v>
      </c>
      <c r="L25" s="51">
        <v>
0</v>
      </c>
      <c r="M25" s="51">
        <v>
17</v>
      </c>
      <c r="N25" s="51">
        <v>
2</v>
      </c>
      <c r="O25" s="51">
        <v>
1</v>
      </c>
      <c r="P25" s="51">
        <v>
0</v>
      </c>
      <c r="Q25" s="52">
        <v>
0</v>
      </c>
      <c r="R25" s="53">
        <v>
2958</v>
      </c>
      <c r="S25" s="39">
        <v>
15</v>
      </c>
      <c r="T25" s="40"/>
      <c r="U25" s="41">
        <v>
4</v>
      </c>
      <c r="V25" s="21" t="s">
        <v>
28</v>
      </c>
      <c r="W25" s="3">
        <f t="shared" si="7"/>
        <v>
3</v>
      </c>
    </row>
    <row r="26" spans="1:23" ht="17.45" customHeight="1">
      <c r="A26" s="3" t="s">
        <v>
114</v>
      </c>
      <c r="B26" s="6" t="s">
        <v>
29</v>
      </c>
      <c r="C26" s="37">
        <v>
448</v>
      </c>
      <c r="D26" s="50">
        <v>
305</v>
      </c>
      <c r="E26" s="51">
        <v>
32</v>
      </c>
      <c r="F26" s="52">
        <v>
0</v>
      </c>
      <c r="G26" s="51">
        <v>
0</v>
      </c>
      <c r="H26" s="51">
        <v>
8</v>
      </c>
      <c r="I26" s="51">
        <v>
12</v>
      </c>
      <c r="J26" s="50">
        <v>
64</v>
      </c>
      <c r="K26" s="51">
        <v>
0</v>
      </c>
      <c r="L26" s="51">
        <v>
0</v>
      </c>
      <c r="M26" s="51">
        <v>
25</v>
      </c>
      <c r="N26" s="51">
        <v>
1</v>
      </c>
      <c r="O26" s="51">
        <v>
1</v>
      </c>
      <c r="P26" s="51">
        <v>
0</v>
      </c>
      <c r="Q26" s="52">
        <v>
0</v>
      </c>
      <c r="R26" s="53">
        <v>
3149</v>
      </c>
      <c r="S26" s="39">
        <v>
17</v>
      </c>
      <c r="T26" s="40"/>
      <c r="U26" s="41">
        <v>
0</v>
      </c>
      <c r="V26" s="21" t="s">
        <v>
30</v>
      </c>
      <c r="W26" s="3">
        <f t="shared" si="7"/>
        <v>
2</v>
      </c>
    </row>
    <row r="27" spans="1:23" ht="17.45" customHeight="1">
      <c r="A27" s="3" t="s">
        <v>
115</v>
      </c>
      <c r="B27" s="6" t="s">
        <v>
31</v>
      </c>
      <c r="C27" s="37">
        <v>
473</v>
      </c>
      <c r="D27" s="50">
        <v>
379</v>
      </c>
      <c r="E27" s="51">
        <v>
38</v>
      </c>
      <c r="F27" s="52">
        <v>
0</v>
      </c>
      <c r="G27" s="51">
        <v>
0</v>
      </c>
      <c r="H27" s="51">
        <v>
2</v>
      </c>
      <c r="I27" s="51">
        <v>
14</v>
      </c>
      <c r="J27" s="50">
        <v>
21</v>
      </c>
      <c r="K27" s="51">
        <v>
0</v>
      </c>
      <c r="L27" s="51">
        <v>
0</v>
      </c>
      <c r="M27" s="51">
        <v>
17</v>
      </c>
      <c r="N27" s="51">
        <v>
2</v>
      </c>
      <c r="O27" s="51">
        <v>
0</v>
      </c>
      <c r="P27" s="51">
        <v>
0</v>
      </c>
      <c r="Q27" s="52">
        <v>
0</v>
      </c>
      <c r="R27" s="53">
        <v>
3144</v>
      </c>
      <c r="S27" s="39">
        <v>
18</v>
      </c>
      <c r="T27" s="40"/>
      <c r="U27" s="41">
        <v>
1</v>
      </c>
      <c r="V27" s="21" t="s">
        <v>
116</v>
      </c>
      <c r="W27" s="3">
        <f t="shared" si="7"/>
        <v>
2</v>
      </c>
    </row>
    <row r="28" spans="1:23" ht="17.45" customHeight="1">
      <c r="A28" s="3" t="s">
        <v>
117</v>
      </c>
      <c r="B28" s="6" t="s">
        <v>
32</v>
      </c>
      <c r="C28" s="37">
        <v>
447</v>
      </c>
      <c r="D28" s="50">
        <v>
324</v>
      </c>
      <c r="E28" s="51">
        <v>
35</v>
      </c>
      <c r="F28" s="52">
        <v>
0</v>
      </c>
      <c r="G28" s="51">
        <v>
0</v>
      </c>
      <c r="H28" s="51">
        <v>
4</v>
      </c>
      <c r="I28" s="51">
        <v>
14</v>
      </c>
      <c r="J28" s="50">
        <v>
41</v>
      </c>
      <c r="K28" s="51">
        <v>
0</v>
      </c>
      <c r="L28" s="51">
        <v>
0</v>
      </c>
      <c r="M28" s="51">
        <v>
27</v>
      </c>
      <c r="N28" s="51">
        <v>
0</v>
      </c>
      <c r="O28" s="51">
        <v>
2</v>
      </c>
      <c r="P28" s="51">
        <v>
0</v>
      </c>
      <c r="Q28" s="52">
        <v>
0</v>
      </c>
      <c r="R28" s="53">
        <v>
3059</v>
      </c>
      <c r="S28" s="39">
        <v>
17</v>
      </c>
      <c r="T28" s="40"/>
      <c r="U28" s="41">
        <v>
2</v>
      </c>
      <c r="V28" s="21" t="s">
        <v>
33</v>
      </c>
      <c r="W28" s="3">
        <f t="shared" si="7"/>
        <v>
2</v>
      </c>
    </row>
    <row r="29" spans="1:23" ht="17.45" customHeight="1">
      <c r="A29" s="3" t="s">
        <v>
118</v>
      </c>
      <c r="B29" s="16" t="s">
        <v>
60</v>
      </c>
      <c r="C29" s="62">
        <v>
594</v>
      </c>
      <c r="D29" s="55">
        <v>
373</v>
      </c>
      <c r="E29" s="56">
        <v>
51</v>
      </c>
      <c r="F29" s="57">
        <v>
0</v>
      </c>
      <c r="G29" s="56">
        <v>
0</v>
      </c>
      <c r="H29" s="56">
        <v>
17</v>
      </c>
      <c r="I29" s="56">
        <v>
24</v>
      </c>
      <c r="J29" s="55">
        <v>
95</v>
      </c>
      <c r="K29" s="56">
        <v>
0</v>
      </c>
      <c r="L29" s="56">
        <v>
0</v>
      </c>
      <c r="M29" s="56">
        <v>
32</v>
      </c>
      <c r="N29" s="56">
        <v>
2</v>
      </c>
      <c r="O29" s="56">
        <v>
0</v>
      </c>
      <c r="P29" s="56">
        <v>
0</v>
      </c>
      <c r="Q29" s="57">
        <v>
0</v>
      </c>
      <c r="R29" s="58">
        <v>
3115</v>
      </c>
      <c r="S29" s="59">
        <v>
18</v>
      </c>
      <c r="T29" s="60"/>
      <c r="U29" s="61">
        <v>
0</v>
      </c>
      <c r="V29" s="23" t="s">
        <v>
119</v>
      </c>
      <c r="W29" s="3">
        <f t="shared" si="7"/>
        <v>
2</v>
      </c>
    </row>
    <row r="30" spans="1:23" ht="17.45" customHeight="1">
      <c r="A30" s="3" t="s">
        <v>
120</v>
      </c>
      <c r="B30" s="6" t="s">
        <v>
34</v>
      </c>
      <c r="C30" s="37">
        <v>
392</v>
      </c>
      <c r="D30" s="50">
        <v>
317</v>
      </c>
      <c r="E30" s="51">
        <v>
37</v>
      </c>
      <c r="F30" s="52">
        <v>
0</v>
      </c>
      <c r="G30" s="51">
        <v>
0</v>
      </c>
      <c r="H30" s="51">
        <v>
3</v>
      </c>
      <c r="I30" s="51">
        <v>
17</v>
      </c>
      <c r="J30" s="50">
        <v>
0</v>
      </c>
      <c r="K30" s="51">
        <v>
0</v>
      </c>
      <c r="L30" s="51">
        <v>
0</v>
      </c>
      <c r="M30" s="51">
        <v>
16</v>
      </c>
      <c r="N30" s="51">
        <v>
2</v>
      </c>
      <c r="O30" s="51">
        <v>
0</v>
      </c>
      <c r="P30" s="51">
        <v>
0</v>
      </c>
      <c r="Q30" s="52">
        <v>
0</v>
      </c>
      <c r="R30" s="53">
        <v>
2978</v>
      </c>
      <c r="S30" s="39">
        <v>
19</v>
      </c>
      <c r="T30" s="40"/>
      <c r="U30" s="41">
        <v>
6</v>
      </c>
      <c r="V30" s="21" t="s">
        <v>
35</v>
      </c>
      <c r="W30" s="3">
        <f t="shared" si="7"/>
        <v>
2</v>
      </c>
    </row>
    <row r="31" spans="1:23" ht="17.45" customHeight="1">
      <c r="A31" s="3" t="s">
        <v>
121</v>
      </c>
      <c r="B31" s="6" t="s">
        <v>
36</v>
      </c>
      <c r="C31" s="37">
        <v>
849</v>
      </c>
      <c r="D31" s="50">
        <v>
676</v>
      </c>
      <c r="E31" s="51">
        <v>
56</v>
      </c>
      <c r="F31" s="52">
        <v>
0</v>
      </c>
      <c r="G31" s="51">
        <v>
0</v>
      </c>
      <c r="H31" s="51">
        <v>
9</v>
      </c>
      <c r="I31" s="51">
        <v>
38</v>
      </c>
      <c r="J31" s="50">
        <v>
22</v>
      </c>
      <c r="K31" s="51">
        <v>
0</v>
      </c>
      <c r="L31" s="51">
        <v>
13</v>
      </c>
      <c r="M31" s="51">
        <v>
32</v>
      </c>
      <c r="N31" s="51">
        <v>
0</v>
      </c>
      <c r="O31" s="51">
        <v>
3</v>
      </c>
      <c r="P31" s="51">
        <v>
0</v>
      </c>
      <c r="Q31" s="52">
        <v>
0</v>
      </c>
      <c r="R31" s="53">
        <v>
2977</v>
      </c>
      <c r="S31" s="39">
        <v>
18</v>
      </c>
      <c r="T31" s="40"/>
      <c r="U31" s="41">
        <v>
8</v>
      </c>
      <c r="V31" s="21" t="s">
        <v>
37</v>
      </c>
      <c r="W31" s="3">
        <f t="shared" si="7"/>
        <v>
3</v>
      </c>
    </row>
    <row r="32" spans="1:23" ht="17.45" customHeight="1">
      <c r="A32" s="3" t="s">
        <v>
122</v>
      </c>
      <c r="B32" s="6" t="s">
        <v>
38</v>
      </c>
      <c r="C32" s="37">
        <v>
868</v>
      </c>
      <c r="D32" s="50">
        <v>
330</v>
      </c>
      <c r="E32" s="51">
        <v>
42</v>
      </c>
      <c r="F32" s="52">
        <v>
0</v>
      </c>
      <c r="G32" s="51">
        <v>
0</v>
      </c>
      <c r="H32" s="51">
        <v>
4</v>
      </c>
      <c r="I32" s="51">
        <v>
14</v>
      </c>
      <c r="J32" s="50">
        <v>
28</v>
      </c>
      <c r="K32" s="51">
        <v>
108</v>
      </c>
      <c r="L32" s="51">
        <v>
330</v>
      </c>
      <c r="M32" s="51">
        <v>
10</v>
      </c>
      <c r="N32" s="51">
        <v>
0</v>
      </c>
      <c r="O32" s="51">
        <v>
2</v>
      </c>
      <c r="P32" s="51">
        <v>
0</v>
      </c>
      <c r="Q32" s="52">
        <v>
0</v>
      </c>
      <c r="R32" s="53">
        <v>
3171</v>
      </c>
      <c r="S32" s="39">
        <v>
18</v>
      </c>
      <c r="T32" s="40"/>
      <c r="U32" s="41">
        <v>
1</v>
      </c>
      <c r="V32" s="21" t="s">
        <v>
39</v>
      </c>
      <c r="W32" s="3">
        <f t="shared" si="7"/>
        <v>
2</v>
      </c>
    </row>
    <row r="33" spans="1:25" ht="17.45" customHeight="1">
      <c r="A33" s="3" t="s">
        <v>
123</v>
      </c>
      <c r="B33" s="6" t="s">
        <v>
40</v>
      </c>
      <c r="C33" s="37">
        <v>
376</v>
      </c>
      <c r="D33" s="50">
        <v>
306</v>
      </c>
      <c r="E33" s="51">
        <v>
27</v>
      </c>
      <c r="F33" s="52">
        <v>
0</v>
      </c>
      <c r="G33" s="51">
        <v>
0</v>
      </c>
      <c r="H33" s="51">
        <v>
1</v>
      </c>
      <c r="I33" s="51">
        <v>
15</v>
      </c>
      <c r="J33" s="50">
        <v>
0</v>
      </c>
      <c r="K33" s="51">
        <v>
0</v>
      </c>
      <c r="L33" s="51">
        <v>
17</v>
      </c>
      <c r="M33" s="51">
        <v>
8</v>
      </c>
      <c r="N33" s="51">
        <v>
2</v>
      </c>
      <c r="O33" s="51">
        <v>
0</v>
      </c>
      <c r="P33" s="51">
        <v>
0</v>
      </c>
      <c r="Q33" s="52">
        <v>
0</v>
      </c>
      <c r="R33" s="53">
        <v>
3226</v>
      </c>
      <c r="S33" s="39">
        <v>
20</v>
      </c>
      <c r="T33" s="40"/>
      <c r="U33" s="41">
        <v>
11</v>
      </c>
      <c r="V33" s="21" t="s">
        <v>
41</v>
      </c>
      <c r="W33" s="3">
        <f t="shared" si="7"/>
        <v>
2</v>
      </c>
    </row>
    <row r="34" spans="1:25" ht="17.45" customHeight="1">
      <c r="A34" s="3" t="s">
        <v>
124</v>
      </c>
      <c r="B34" s="6" t="s">
        <v>
42</v>
      </c>
      <c r="C34" s="37">
        <v>
460</v>
      </c>
      <c r="D34" s="50">
        <v>
370</v>
      </c>
      <c r="E34" s="51">
        <v>
37</v>
      </c>
      <c r="F34" s="52">
        <v>
0</v>
      </c>
      <c r="G34" s="51">
        <v>
0</v>
      </c>
      <c r="H34" s="51">
        <v>
4</v>
      </c>
      <c r="I34" s="51">
        <v>
15</v>
      </c>
      <c r="J34" s="50">
        <v>
21</v>
      </c>
      <c r="K34" s="51">
        <v>
0</v>
      </c>
      <c r="L34" s="51">
        <v>
0</v>
      </c>
      <c r="M34" s="51">
        <v>
11</v>
      </c>
      <c r="N34" s="51">
        <v>
2</v>
      </c>
      <c r="O34" s="51">
        <v>
0</v>
      </c>
      <c r="P34" s="51">
        <v>
0</v>
      </c>
      <c r="Q34" s="52">
        <v>
0</v>
      </c>
      <c r="R34" s="53">
        <v>
3137</v>
      </c>
      <c r="S34" s="39">
        <v>
18</v>
      </c>
      <c r="T34" s="40"/>
      <c r="U34" s="41">
        <v>
9</v>
      </c>
      <c r="V34" s="21" t="s">
        <v>
142</v>
      </c>
      <c r="W34" s="3">
        <f t="shared" si="7"/>
        <v>
2</v>
      </c>
    </row>
    <row r="35" spans="1:25" ht="17.45" customHeight="1">
      <c r="A35" s="3" t="s">
        <v>
125</v>
      </c>
      <c r="B35" s="16" t="s">
        <v>
76</v>
      </c>
      <c r="C35" s="62">
        <v>
1009</v>
      </c>
      <c r="D35" s="55">
        <v>
674</v>
      </c>
      <c r="E35" s="56">
        <v>
67</v>
      </c>
      <c r="F35" s="57">
        <v>
0</v>
      </c>
      <c r="G35" s="56">
        <v>
0</v>
      </c>
      <c r="H35" s="56">
        <v>
21</v>
      </c>
      <c r="I35" s="56">
        <v>
43</v>
      </c>
      <c r="J35" s="55">
        <v>
147</v>
      </c>
      <c r="K35" s="56">
        <v>
0</v>
      </c>
      <c r="L35" s="56">
        <v>
0</v>
      </c>
      <c r="M35" s="56">
        <v>
55</v>
      </c>
      <c r="N35" s="56">
        <v>
2</v>
      </c>
      <c r="O35" s="56">
        <v>
0</v>
      </c>
      <c r="P35" s="56">
        <v>
0</v>
      </c>
      <c r="Q35" s="57">
        <v>
0</v>
      </c>
      <c r="R35" s="58">
        <v>
3063</v>
      </c>
      <c r="S35" s="59">
        <v>
18</v>
      </c>
      <c r="T35" s="60"/>
      <c r="U35" s="61">
        <v>
5</v>
      </c>
      <c r="V35" s="23" t="s">
        <v>
43</v>
      </c>
      <c r="W35" s="3">
        <f t="shared" si="7"/>
        <v>
2</v>
      </c>
      <c r="X35" s="9"/>
      <c r="Y35" s="9"/>
    </row>
    <row r="36" spans="1:25" ht="17.45" customHeight="1">
      <c r="A36" s="3" t="s">
        <v>
126</v>
      </c>
      <c r="B36" s="6" t="s">
        <v>
44</v>
      </c>
      <c r="C36" s="37">
        <v>
224</v>
      </c>
      <c r="D36" s="50">
        <v>
191</v>
      </c>
      <c r="E36" s="51">
        <v>
18</v>
      </c>
      <c r="F36" s="52">
        <v>
0</v>
      </c>
      <c r="G36" s="51">
        <v>
0</v>
      </c>
      <c r="H36" s="51">
        <v>
0</v>
      </c>
      <c r="I36" s="51">
        <v>
6</v>
      </c>
      <c r="J36" s="50">
        <v>
0</v>
      </c>
      <c r="K36" s="52">
        <v>
0</v>
      </c>
      <c r="L36" s="51">
        <v>
6</v>
      </c>
      <c r="M36" s="51">
        <v>
1</v>
      </c>
      <c r="N36" s="52">
        <v>
0</v>
      </c>
      <c r="O36" s="52">
        <v>
0</v>
      </c>
      <c r="P36" s="51">
        <v>
2</v>
      </c>
      <c r="Q36" s="52">
        <v>
0</v>
      </c>
      <c r="R36" s="53">
        <v>
3286</v>
      </c>
      <c r="S36" s="39">
        <v>
20</v>
      </c>
      <c r="T36" s="40"/>
      <c r="U36" s="41">
        <v>
8</v>
      </c>
      <c r="V36" s="21" t="s">
        <v>
127</v>
      </c>
      <c r="W36" s="3">
        <f t="shared" si="7"/>
        <v>
2</v>
      </c>
      <c r="X36" s="9"/>
      <c r="Y36" s="9"/>
    </row>
    <row r="37" spans="1:25" ht="17.45" customHeight="1">
      <c r="A37" s="3" t="s">
        <v>
128</v>
      </c>
      <c r="B37" s="6" t="s">
        <v>
45</v>
      </c>
      <c r="C37" s="37">
        <v>
156</v>
      </c>
      <c r="D37" s="50">
        <v>
137</v>
      </c>
      <c r="E37" s="51">
        <v>
13</v>
      </c>
      <c r="F37" s="52">
        <v>
0</v>
      </c>
      <c r="G37" s="51">
        <v>
0</v>
      </c>
      <c r="H37" s="51">
        <v>
0</v>
      </c>
      <c r="I37" s="51">
        <v>
0</v>
      </c>
      <c r="J37" s="50">
        <v>
0</v>
      </c>
      <c r="K37" s="52">
        <v>
0</v>
      </c>
      <c r="L37" s="51">
        <v>
0</v>
      </c>
      <c r="M37" s="51">
        <v>
5</v>
      </c>
      <c r="N37" s="52">
        <v>
1</v>
      </c>
      <c r="O37" s="52">
        <v>
0</v>
      </c>
      <c r="P37" s="51">
        <v>
0</v>
      </c>
      <c r="Q37" s="52">
        <v>
0</v>
      </c>
      <c r="R37" s="53">
        <v>
3136</v>
      </c>
      <c r="S37" s="39">
        <v>
23</v>
      </c>
      <c r="T37" s="40"/>
      <c r="U37" s="41">
        <v>
7</v>
      </c>
      <c r="V37" s="21" t="s">
        <v>
20</v>
      </c>
      <c r="W37" s="3">
        <f t="shared" si="7"/>
        <v>
1</v>
      </c>
      <c r="X37" s="9"/>
      <c r="Y37" s="9"/>
    </row>
    <row r="38" spans="1:25" ht="17.45" customHeight="1">
      <c r="A38" s="3" t="s">
        <v>
129</v>
      </c>
      <c r="B38" s="6" t="s">
        <v>
46</v>
      </c>
      <c r="C38" s="37">
        <v>
59</v>
      </c>
      <c r="D38" s="50">
        <v>
45</v>
      </c>
      <c r="E38" s="51">
        <v>
4</v>
      </c>
      <c r="F38" s="52">
        <v>
0</v>
      </c>
      <c r="G38" s="51">
        <v>
1</v>
      </c>
      <c r="H38" s="51">
        <v>
2</v>
      </c>
      <c r="I38" s="51">
        <v>
5</v>
      </c>
      <c r="J38" s="50">
        <v>
0</v>
      </c>
      <c r="K38" s="52">
        <v>
0</v>
      </c>
      <c r="L38" s="51">
        <v>
0</v>
      </c>
      <c r="M38" s="51">
        <v>
2</v>
      </c>
      <c r="N38" s="52">
        <v>
0</v>
      </c>
      <c r="O38" s="52">
        <v>
0</v>
      </c>
      <c r="P38" s="51">
        <v>
0</v>
      </c>
      <c r="Q38" s="52">
        <v>
0</v>
      </c>
      <c r="R38" s="53">
        <v>
3039</v>
      </c>
      <c r="S38" s="39">
        <v>
18</v>
      </c>
      <c r="T38" s="40"/>
      <c r="U38" s="41">
        <v>
4</v>
      </c>
      <c r="V38" s="21" t="s">
        <v>
47</v>
      </c>
      <c r="W38" s="3">
        <f t="shared" si="7"/>
        <v>
0</v>
      </c>
      <c r="X38" s="9"/>
      <c r="Y38" s="9"/>
    </row>
    <row r="39" spans="1:25" ht="17.45" customHeight="1">
      <c r="A39" s="3" t="s">
        <v>
130</v>
      </c>
      <c r="B39" s="16" t="s">
        <v>
48</v>
      </c>
      <c r="C39" s="62">
        <v>
127</v>
      </c>
      <c r="D39" s="55">
        <v>
87</v>
      </c>
      <c r="E39" s="56">
        <v>
7</v>
      </c>
      <c r="F39" s="57">
        <v>
0</v>
      </c>
      <c r="G39" s="56">
        <v>
4</v>
      </c>
      <c r="H39" s="56">
        <v>
6</v>
      </c>
      <c r="I39" s="56">
        <v>
18</v>
      </c>
      <c r="J39" s="55">
        <v>
0</v>
      </c>
      <c r="K39" s="57">
        <v>
0</v>
      </c>
      <c r="L39" s="56">
        <v>
0</v>
      </c>
      <c r="M39" s="56">
        <v>
5</v>
      </c>
      <c r="N39" s="57">
        <v>
0</v>
      </c>
      <c r="O39" s="57">
        <v>
0</v>
      </c>
      <c r="P39" s="56">
        <v>
0</v>
      </c>
      <c r="Q39" s="57">
        <v>
0</v>
      </c>
      <c r="R39" s="58">
        <v>
3075</v>
      </c>
      <c r="S39" s="59">
        <v>
19</v>
      </c>
      <c r="T39" s="60"/>
      <c r="U39" s="61">
        <v>
7</v>
      </c>
      <c r="V39" s="23" t="s">
        <v>
49</v>
      </c>
      <c r="W39" s="3">
        <f t="shared" si="7"/>
        <v>
0</v>
      </c>
      <c r="X39" s="9"/>
      <c r="Y39" s="9"/>
    </row>
    <row r="40" spans="1:25" ht="17.45" customHeight="1">
      <c r="A40" s="3" t="s">
        <v>
131</v>
      </c>
      <c r="B40" s="6" t="s">
        <v>
50</v>
      </c>
      <c r="C40" s="37">
        <v>
167</v>
      </c>
      <c r="D40" s="50">
        <v>
102</v>
      </c>
      <c r="E40" s="44">
        <v>
8</v>
      </c>
      <c r="F40" s="52">
        <v>
0</v>
      </c>
      <c r="G40" s="51">
        <v>
0</v>
      </c>
      <c r="H40" s="51">
        <v>
2</v>
      </c>
      <c r="I40" s="51">
        <v>
4</v>
      </c>
      <c r="J40" s="50">
        <v>
22</v>
      </c>
      <c r="K40" s="51">
        <v>
22</v>
      </c>
      <c r="L40" s="51">
        <v>
6</v>
      </c>
      <c r="M40" s="51">
        <v>
1</v>
      </c>
      <c r="N40" s="52">
        <v>
0</v>
      </c>
      <c r="O40" s="52">
        <v>
0</v>
      </c>
      <c r="P40" s="52">
        <v>
0</v>
      </c>
      <c r="Q40" s="52">
        <v>
0</v>
      </c>
      <c r="R40" s="53">
        <v>
2827</v>
      </c>
      <c r="S40" s="39">
        <v>
21</v>
      </c>
      <c r="T40" s="40"/>
      <c r="U40" s="41">
        <v>
5</v>
      </c>
      <c r="V40" s="21" t="s">
        <v>
116</v>
      </c>
      <c r="W40" s="3">
        <f t="shared" si="7"/>
        <v>
0</v>
      </c>
      <c r="X40" s="9"/>
      <c r="Y40" s="9"/>
    </row>
    <row r="41" spans="1:25" ht="17.45" customHeight="1">
      <c r="A41" s="3" t="s">
        <v>
132</v>
      </c>
      <c r="B41" s="6" t="s">
        <v>
51</v>
      </c>
      <c r="C41" s="37">
        <v>
28</v>
      </c>
      <c r="D41" s="50">
        <v>
17</v>
      </c>
      <c r="E41" s="51">
        <v>
0</v>
      </c>
      <c r="F41" s="52">
        <v>
0</v>
      </c>
      <c r="G41" s="51">
        <v>
1</v>
      </c>
      <c r="H41" s="51">
        <v>
0</v>
      </c>
      <c r="I41" s="51">
        <v>
3</v>
      </c>
      <c r="J41" s="50">
        <v>
5</v>
      </c>
      <c r="K41" s="51">
        <v>
0</v>
      </c>
      <c r="L41" s="51">
        <v>
2</v>
      </c>
      <c r="M41" s="51">
        <v>
0</v>
      </c>
      <c r="N41" s="52">
        <v>
0</v>
      </c>
      <c r="O41" s="52">
        <v>
0</v>
      </c>
      <c r="P41" s="52">
        <v>
0</v>
      </c>
      <c r="Q41" s="52">
        <v>
0</v>
      </c>
      <c r="R41" s="53">
        <v>
2777</v>
      </c>
      <c r="S41" s="39">
        <v>
16</v>
      </c>
      <c r="T41" s="40"/>
      <c r="U41" s="41">
        <v>
7</v>
      </c>
      <c r="V41" s="21" t="s">
        <v>
79</v>
      </c>
      <c r="W41" s="3">
        <f t="shared" si="7"/>
        <v>
0</v>
      </c>
      <c r="X41" s="9"/>
      <c r="Y41" s="9"/>
    </row>
    <row r="42" spans="1:25" ht="17.45" customHeight="1">
      <c r="A42" s="3" t="s">
        <v>
133</v>
      </c>
      <c r="B42" s="6" t="s">
        <v>
52</v>
      </c>
      <c r="C42" s="37">
        <v>
122</v>
      </c>
      <c r="D42" s="50">
        <v>
77</v>
      </c>
      <c r="E42" s="51">
        <v>
4</v>
      </c>
      <c r="F42" s="52">
        <v>
5</v>
      </c>
      <c r="G42" s="51">
        <v>
1</v>
      </c>
      <c r="H42" s="51">
        <v>
7</v>
      </c>
      <c r="I42" s="51">
        <v>
13</v>
      </c>
      <c r="J42" s="50">
        <v>
10</v>
      </c>
      <c r="K42" s="51">
        <v>
0</v>
      </c>
      <c r="L42" s="51">
        <v>
0</v>
      </c>
      <c r="M42" s="51">
        <v>
5</v>
      </c>
      <c r="N42" s="52">
        <v>
0</v>
      </c>
      <c r="O42" s="52">
        <v>
0</v>
      </c>
      <c r="P42" s="52">
        <v>
0</v>
      </c>
      <c r="Q42" s="52">
        <v>
0</v>
      </c>
      <c r="R42" s="53">
        <v>
2811</v>
      </c>
      <c r="S42" s="39">
        <v>
20</v>
      </c>
      <c r="T42" s="40"/>
      <c r="U42" s="41">
        <v>
4</v>
      </c>
      <c r="V42" s="21" t="s">
        <v>
75</v>
      </c>
      <c r="W42" s="3">
        <f t="shared" si="7"/>
        <v>
0</v>
      </c>
      <c r="X42" s="9"/>
      <c r="Y42" s="9"/>
    </row>
    <row r="43" spans="1:25" ht="17.45" customHeight="1">
      <c r="A43" s="3" t="s">
        <v>
134</v>
      </c>
      <c r="B43" s="6" t="s">
        <v>
53</v>
      </c>
      <c r="C43" s="37">
        <v>
79</v>
      </c>
      <c r="D43" s="50">
        <v>
58</v>
      </c>
      <c r="E43" s="51">
        <v>
4</v>
      </c>
      <c r="F43" s="52">
        <v>
0</v>
      </c>
      <c r="G43" s="51">
        <v>
1</v>
      </c>
      <c r="H43" s="51">
        <v>
3</v>
      </c>
      <c r="I43" s="51">
        <v>
9</v>
      </c>
      <c r="J43" s="50">
        <v>
4</v>
      </c>
      <c r="K43" s="51">
        <v>
0</v>
      </c>
      <c r="L43" s="51">
        <v>
0</v>
      </c>
      <c r="M43" s="51">
        <v>
0</v>
      </c>
      <c r="N43" s="52">
        <v>
0</v>
      </c>
      <c r="O43" s="52">
        <v>
0</v>
      </c>
      <c r="P43" s="52">
        <v>
0</v>
      </c>
      <c r="Q43" s="52">
        <v>
0</v>
      </c>
      <c r="R43" s="53">
        <v>
2842</v>
      </c>
      <c r="S43" s="39">
        <v>
18</v>
      </c>
      <c r="T43" s="40"/>
      <c r="U43" s="41">
        <v>
4</v>
      </c>
      <c r="V43" s="21" t="s">
        <v>
80</v>
      </c>
      <c r="W43" s="3">
        <f t="shared" si="7"/>
        <v>
0</v>
      </c>
      <c r="X43" s="9"/>
      <c r="Y43" s="9"/>
    </row>
    <row r="44" spans="1:25" ht="17.45" customHeight="1">
      <c r="A44" s="3" t="s">
        <v>
135</v>
      </c>
      <c r="B44" s="6" t="s">
        <v>
54</v>
      </c>
      <c r="C44" s="37">
        <v>
121</v>
      </c>
      <c r="D44" s="50">
        <v>
65</v>
      </c>
      <c r="E44" s="51">
        <v>
5</v>
      </c>
      <c r="F44" s="52">
        <v>
0</v>
      </c>
      <c r="G44" s="51">
        <v>
2</v>
      </c>
      <c r="H44" s="51">
        <v>
5</v>
      </c>
      <c r="I44" s="51">
        <v>
12</v>
      </c>
      <c r="J44" s="50">
        <v>
7</v>
      </c>
      <c r="K44" s="51">
        <v>
17</v>
      </c>
      <c r="L44" s="51">
        <v>
8</v>
      </c>
      <c r="M44" s="51">
        <v>
0</v>
      </c>
      <c r="N44" s="52">
        <v>
0</v>
      </c>
      <c r="O44" s="52">
        <v>
0</v>
      </c>
      <c r="P44" s="52">
        <v>
0</v>
      </c>
      <c r="Q44" s="52">
        <v>
0</v>
      </c>
      <c r="R44" s="53">
        <v>
2768</v>
      </c>
      <c r="S44" s="39">
        <v>
18</v>
      </c>
      <c r="T44" s="40"/>
      <c r="U44" s="41">
        <v>
2</v>
      </c>
      <c r="V44" s="21" t="s">
        <v>
5</v>
      </c>
      <c r="W44" s="3">
        <f t="shared" si="7"/>
        <v>
0</v>
      </c>
      <c r="X44" s="9"/>
      <c r="Y44" s="9"/>
    </row>
    <row r="45" spans="1:25" ht="17.45" customHeight="1">
      <c r="A45" s="3" t="s">
        <v>
136</v>
      </c>
      <c r="B45" s="6" t="s">
        <v>
55</v>
      </c>
      <c r="C45" s="37">
        <v>
21</v>
      </c>
      <c r="D45" s="50">
        <v>
12</v>
      </c>
      <c r="E45" s="51">
        <v>
1</v>
      </c>
      <c r="F45" s="52">
        <v>
0</v>
      </c>
      <c r="G45" s="51">
        <v>
1</v>
      </c>
      <c r="H45" s="51">
        <v>
0</v>
      </c>
      <c r="I45" s="51">
        <v>
1</v>
      </c>
      <c r="J45" s="50">
        <v>
0</v>
      </c>
      <c r="K45" s="51">
        <v>
0</v>
      </c>
      <c r="L45" s="51">
        <v>
0</v>
      </c>
      <c r="M45" s="51">
        <v>
6</v>
      </c>
      <c r="N45" s="52">
        <v>
0</v>
      </c>
      <c r="O45" s="52">
        <v>
0</v>
      </c>
      <c r="P45" s="52">
        <v>
0</v>
      </c>
      <c r="Q45" s="52">
        <v>
0</v>
      </c>
      <c r="R45" s="53">
        <v>
2785</v>
      </c>
      <c r="S45" s="39">
        <v>
23</v>
      </c>
      <c r="T45" s="40"/>
      <c r="U45" s="41">
        <v>
10</v>
      </c>
      <c r="V45" s="21" t="s">
        <v>
137</v>
      </c>
      <c r="W45" s="3">
        <f t="shared" si="7"/>
        <v>
0</v>
      </c>
      <c r="X45" s="9"/>
      <c r="Y45" s="9"/>
    </row>
    <row r="46" spans="1:25" ht="17.45" customHeight="1">
      <c r="A46" s="3" t="s">
        <v>
138</v>
      </c>
      <c r="B46" s="6" t="s">
        <v>
56</v>
      </c>
      <c r="C46" s="37">
        <v>
259</v>
      </c>
      <c r="D46" s="50">
        <v>
101</v>
      </c>
      <c r="E46" s="51">
        <v>
11</v>
      </c>
      <c r="F46" s="52">
        <v>
0</v>
      </c>
      <c r="G46" s="51">
        <v>
0</v>
      </c>
      <c r="H46" s="51">
        <v>
2</v>
      </c>
      <c r="I46" s="51">
        <v>
6</v>
      </c>
      <c r="J46" s="50">
        <v>
29</v>
      </c>
      <c r="K46" s="51">
        <v>
25</v>
      </c>
      <c r="L46" s="51">
        <v>
76</v>
      </c>
      <c r="M46" s="51">
        <v>
9</v>
      </c>
      <c r="N46" s="52">
        <v>
0</v>
      </c>
      <c r="O46" s="52">
        <v>
0</v>
      </c>
      <c r="P46" s="52">
        <v>
0</v>
      </c>
      <c r="Q46" s="52">
        <v>
0</v>
      </c>
      <c r="R46" s="53">
        <v>
2708</v>
      </c>
      <c r="S46" s="39">
        <v>
18</v>
      </c>
      <c r="T46" s="40"/>
      <c r="U46" s="41">
        <v>
2</v>
      </c>
      <c r="V46" s="21" t="s">
        <v>
0</v>
      </c>
      <c r="W46" s="3">
        <f t="shared" si="7"/>
        <v>
0</v>
      </c>
      <c r="X46" s="9"/>
      <c r="Y46" s="9"/>
    </row>
    <row r="47" spans="1:25" ht="17.45" customHeight="1">
      <c r="A47" s="3" t="s">
        <v>
139</v>
      </c>
      <c r="B47" s="6" t="s">
        <v>
57</v>
      </c>
      <c r="C47" s="37">
        <v>
26</v>
      </c>
      <c r="D47" s="50">
        <v>
16</v>
      </c>
      <c r="E47" s="51">
        <v>
0</v>
      </c>
      <c r="F47" s="52">
        <v>
0</v>
      </c>
      <c r="G47" s="51">
        <v>
1</v>
      </c>
      <c r="H47" s="51">
        <v>
0</v>
      </c>
      <c r="I47" s="51">
        <v>
1</v>
      </c>
      <c r="J47" s="50">
        <v>
2</v>
      </c>
      <c r="K47" s="51">
        <v>
0</v>
      </c>
      <c r="L47" s="51">
        <v>
0</v>
      </c>
      <c r="M47" s="51">
        <v>
6</v>
      </c>
      <c r="N47" s="52">
        <v>
0</v>
      </c>
      <c r="O47" s="52">
        <v>
0</v>
      </c>
      <c r="P47" s="52">
        <v>
0</v>
      </c>
      <c r="Q47" s="52">
        <v>
0</v>
      </c>
      <c r="R47" s="53">
        <v>
2510</v>
      </c>
      <c r="S47" s="39">
        <v>
17</v>
      </c>
      <c r="T47" s="40"/>
      <c r="U47" s="41">
        <v>
1</v>
      </c>
      <c r="V47" s="21" t="s">
        <v>
7</v>
      </c>
      <c r="W47" s="3">
        <f t="shared" si="7"/>
        <v>
0</v>
      </c>
      <c r="X47" s="9"/>
      <c r="Y47" s="9"/>
    </row>
    <row r="48" spans="1:25" ht="17.45" customHeight="1" thickBot="1">
      <c r="A48" s="3" t="s">
        <v>
140</v>
      </c>
      <c r="B48" s="10" t="s">
        <v>
58</v>
      </c>
      <c r="C48" s="63">
        <v>
123</v>
      </c>
      <c r="D48" s="64">
        <v>
68</v>
      </c>
      <c r="E48" s="65">
        <v>
4</v>
      </c>
      <c r="F48" s="66">
        <v>
0</v>
      </c>
      <c r="G48" s="65">
        <v>
6</v>
      </c>
      <c r="H48" s="65">
        <v>
7</v>
      </c>
      <c r="I48" s="65">
        <v>
16</v>
      </c>
      <c r="J48" s="64">
        <v>
16</v>
      </c>
      <c r="K48" s="65">
        <v>
0</v>
      </c>
      <c r="L48" s="65">
        <v>
0</v>
      </c>
      <c r="M48" s="65">
        <v>
6</v>
      </c>
      <c r="N48" s="66">
        <v>
0</v>
      </c>
      <c r="O48" s="66">
        <v>
0</v>
      </c>
      <c r="P48" s="66">
        <v>
0</v>
      </c>
      <c r="Q48" s="66">
        <v>
0</v>
      </c>
      <c r="R48" s="67">
        <v>
3143</v>
      </c>
      <c r="S48" s="68">
        <v>
20</v>
      </c>
      <c r="T48" s="69"/>
      <c r="U48" s="70">
        <v>
2</v>
      </c>
      <c r="V48" s="24" t="s">
        <v>
81</v>
      </c>
      <c r="W48" s="3">
        <f t="shared" si="7"/>
        <v>
0</v>
      </c>
      <c r="X48" s="9"/>
      <c r="Y48" s="9"/>
    </row>
    <row r="49" spans="2:25">
      <c r="B49" s="11"/>
      <c r="C49" s="19"/>
      <c r="D49" s="9"/>
      <c r="E49" s="9"/>
      <c r="F49" s="9"/>
      <c r="G49" s="9"/>
      <c r="H49" s="9"/>
      <c r="I49" s="9"/>
      <c r="J49" s="9"/>
      <c r="K49" s="26"/>
      <c r="L49" s="9"/>
      <c r="M49" s="9"/>
      <c r="N49" s="9"/>
      <c r="O49" s="9"/>
      <c r="P49" s="9"/>
      <c r="Q49" s="9"/>
      <c r="R49" s="9"/>
      <c r="S49" s="9"/>
      <c r="T49" s="9"/>
      <c r="U49" s="12"/>
      <c r="V49" s="13"/>
      <c r="W49" s="9"/>
      <c r="X49" s="9"/>
      <c r="Y49" s="9"/>
    </row>
    <row r="50" spans="2:25">
      <c r="B50" s="11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2"/>
      <c r="V50" s="13"/>
      <c r="W50" s="9"/>
      <c r="X50" s="9"/>
      <c r="Y50" s="9"/>
    </row>
    <row r="51" spans="2:25">
      <c r="B51" s="11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2"/>
      <c r="V51" s="13"/>
      <c r="W51" s="9"/>
      <c r="X51" s="9"/>
      <c r="Y51" s="9"/>
    </row>
    <row r="52" spans="2:25">
      <c r="T52" s="4"/>
      <c r="U52" s="1"/>
      <c r="V52" s="3"/>
    </row>
    <row r="53" spans="2:25">
      <c r="S53" s="3">
        <f>
SUM(S36:S48)</f>
        <v>
251</v>
      </c>
      <c r="U53" s="4">
        <f>
SUM(U36:U48)</f>
        <v>
63</v>
      </c>
      <c r="X53" s="3">
        <f>
SUM(S10:S35)</f>
        <v>
472</v>
      </c>
      <c r="Y53" s="3">
        <f>
SUM(U10:U39)</f>
        <v>
150</v>
      </c>
    </row>
    <row r="54" spans="2:25">
      <c r="R54" s="3" t="s">
        <v>
145</v>
      </c>
      <c r="S54" s="3">
        <v>
3047</v>
      </c>
      <c r="U54" s="4" t="s">
        <v>
147</v>
      </c>
      <c r="W54" s="3" t="s">
        <v>
150</v>
      </c>
      <c r="X54" s="3">
        <v>
5773</v>
      </c>
      <c r="Y54" s="3" t="s">
        <v>
152</v>
      </c>
    </row>
    <row r="55" spans="2:25">
      <c r="R55" s="3" t="s">
        <v>
146</v>
      </c>
      <c r="S55" s="3">
        <v>
234</v>
      </c>
      <c r="U55" s="4" t="s">
        <v>
147</v>
      </c>
      <c r="W55" s="3" t="s">
        <v>
151</v>
      </c>
      <c r="X55" s="3">
        <v>
222</v>
      </c>
      <c r="Y55" s="3" t="s">
        <v>
147</v>
      </c>
    </row>
    <row r="56" spans="2:25">
      <c r="S56" s="3" t="s">
        <v>
148</v>
      </c>
      <c r="T56" s="3" t="s">
        <v>
149</v>
      </c>
      <c r="X56" s="3" t="s">
        <v>
153</v>
      </c>
      <c r="Y56" s="3" t="s">
        <v>
154</v>
      </c>
    </row>
  </sheetData>
  <sheetProtection selectLockedCells="1"/>
  <mergeCells count="17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P2"/>
    <mergeCell ref="Q2:Q3"/>
    <mergeCell ref="R2:R3"/>
    <mergeCell ref="S2:U3"/>
    <mergeCell ref="V2:V3"/>
  </mergeCells>
  <phoneticPr fontId="3"/>
  <printOptions horizontalCentered="1" verticalCentered="1"/>
  <pageMargins left="0" right="0" top="0.19685039370078741" bottom="0.19685039370078741" header="0.51181102362204722" footer="0.51181102362204722"/>
  <headerFooter alignWithMargins="0"/>
  <colBreaks count="1" manualBreakCount="1">
    <brk id="10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2021-11-08T02:35:15Z</dcterms:modified>
</cp:coreProperties>
</file>