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E:\ドキュメント\ミノワ作業2021\材料＿01行政\excel01行政\"/>
    </mc:Choice>
  </mc:AlternateContent>
  <xr:revisionPtr revIDLastSave="0" documentId="13_ncr:1_{437361D3-C883-4C5D-9322-8D6CB89B9689}" xr6:coauthVersionLast="47" xr6:coauthVersionMax="47" xr10:uidLastSave="{00000000-0000-0000-0000-000000000000}"/>
  <bookViews>
    <workbookView xWindow="1530" yWindow="345" windowWidth="22155" windowHeight="17055" xr2:uid="{00000000-000D-0000-FFFF-FFFF00000000}"/>
  </bookViews>
  <sheets>
    <sheet name="年報用" sheetId="2"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2" l="1"/>
  <c r="I29" i="2"/>
  <c r="H29" i="2"/>
  <c r="H14" i="2"/>
  <c r="I14" i="2"/>
  <c r="J14" i="2"/>
  <c r="I56" i="2"/>
  <c r="H56" i="2"/>
  <c r="H25" i="2"/>
  <c r="H16" i="2"/>
  <c r="H39" i="2"/>
  <c r="J17" i="2"/>
  <c r="I17" i="2"/>
  <c r="H17" i="2"/>
  <c r="J64" i="2"/>
  <c r="I64" i="2"/>
  <c r="H64" i="2"/>
  <c r="J56" i="2"/>
  <c r="J54" i="2"/>
  <c r="I54" i="2"/>
  <c r="H54" i="2"/>
  <c r="J50" i="2"/>
  <c r="I50" i="2"/>
  <c r="H50" i="2"/>
  <c r="J49" i="2"/>
  <c r="I49" i="2"/>
  <c r="H49" i="2"/>
  <c r="J47" i="2"/>
  <c r="I47" i="2"/>
  <c r="H47" i="2"/>
  <c r="J44" i="2"/>
  <c r="I44" i="2"/>
  <c r="H44" i="2"/>
  <c r="J41" i="2"/>
  <c r="I41" i="2"/>
  <c r="H41" i="2"/>
  <c r="J40" i="2"/>
  <c r="I40" i="2"/>
  <c r="H40" i="2"/>
  <c r="J37" i="2"/>
  <c r="I37" i="2"/>
  <c r="H37" i="2"/>
  <c r="J34" i="2"/>
  <c r="I34" i="2"/>
  <c r="H34" i="2"/>
  <c r="J33" i="2"/>
  <c r="I33" i="2"/>
  <c r="H33" i="2"/>
  <c r="J32" i="2"/>
  <c r="I32" i="2"/>
  <c r="H32" i="2"/>
  <c r="J31" i="2"/>
  <c r="I31" i="2"/>
  <c r="H31" i="2"/>
  <c r="J28" i="2"/>
  <c r="I28" i="2"/>
  <c r="H28" i="2"/>
  <c r="J27" i="2"/>
  <c r="I27" i="2"/>
  <c r="H27" i="2"/>
  <c r="J26" i="2"/>
  <c r="I26" i="2"/>
  <c r="H26" i="2"/>
  <c r="J25" i="2"/>
  <c r="I25" i="2"/>
  <c r="J24" i="2"/>
  <c r="I24" i="2"/>
  <c r="H24" i="2"/>
  <c r="J23" i="2"/>
  <c r="I23" i="2"/>
  <c r="H23" i="2"/>
  <c r="J22" i="2"/>
  <c r="I22" i="2"/>
  <c r="H22" i="2"/>
  <c r="J21" i="2"/>
  <c r="I21" i="2"/>
  <c r="H21" i="2"/>
  <c r="J20" i="2"/>
  <c r="I20" i="2"/>
  <c r="H20" i="2"/>
  <c r="J19" i="2"/>
  <c r="I19" i="2"/>
  <c r="H19" i="2"/>
  <c r="J18" i="2"/>
  <c r="I18" i="2"/>
  <c r="H18" i="2"/>
  <c r="J16" i="2"/>
  <c r="I16" i="2"/>
  <c r="J15" i="2"/>
  <c r="I15" i="2"/>
  <c r="H15" i="2"/>
  <c r="J13" i="2"/>
  <c r="I13" i="2"/>
  <c r="H13" i="2"/>
  <c r="J12" i="2"/>
  <c r="I12" i="2"/>
  <c r="H12" i="2"/>
  <c r="J11" i="2"/>
  <c r="I11" i="2"/>
  <c r="H11" i="2"/>
  <c r="J10" i="2"/>
  <c r="I10" i="2"/>
  <c r="H10" i="2"/>
  <c r="J9" i="2"/>
  <c r="I9" i="2"/>
  <c r="H9" i="2"/>
  <c r="J8" i="2"/>
  <c r="I8" i="2"/>
  <c r="H8" i="2"/>
  <c r="J7" i="2"/>
  <c r="I7" i="2"/>
  <c r="H7" i="2"/>
</calcChain>
</file>

<file path=xl/sharedStrings.xml><?xml version="1.0" encoding="utf-8"?>
<sst xmlns="http://schemas.openxmlformats.org/spreadsheetml/2006/main" count="266" uniqueCount="95">
  <si>
    <t>西東京市</t>
    <rPh sb="0" eb="4">
      <t>ニシトウキョウシ</t>
    </rPh>
    <phoneticPr fontId="1"/>
  </si>
  <si>
    <t>全面積
における割合</t>
    <rPh sb="0" eb="3">
      <t>ゼンメンセキ</t>
    </rPh>
    <rPh sb="8" eb="10">
      <t>ワリアイ</t>
    </rPh>
    <phoneticPr fontId="1"/>
  </si>
  <si>
    <t>市街地面積
における割合</t>
    <rPh sb="0" eb="3">
      <t>シガイチ</t>
    </rPh>
    <rPh sb="3" eb="5">
      <t>メンセキ</t>
    </rPh>
    <rPh sb="10" eb="12">
      <t>ワリアイ</t>
    </rPh>
    <phoneticPr fontId="1"/>
  </si>
  <si>
    <t>市街地面積
における割合
（含予定）</t>
    <rPh sb="0" eb="3">
      <t>シガイチ</t>
    </rPh>
    <rPh sb="3" eb="5">
      <t>メンセキ</t>
    </rPh>
    <rPh sb="10" eb="12">
      <t>ワリアイ</t>
    </rPh>
    <rPh sb="14" eb="15">
      <t>フク</t>
    </rPh>
    <rPh sb="15" eb="17">
      <t>ヨテイ</t>
    </rPh>
    <phoneticPr fontId="1"/>
  </si>
  <si>
    <t>全面積</t>
    <rPh sb="0" eb="3">
      <t>ゼンメンセキ</t>
    </rPh>
    <phoneticPr fontId="1"/>
  </si>
  <si>
    <t>市街地面積</t>
    <rPh sb="0" eb="3">
      <t>シガイチ</t>
    </rPh>
    <rPh sb="3" eb="5">
      <t>メンセキ</t>
    </rPh>
    <phoneticPr fontId="1"/>
  </si>
  <si>
    <t>実施予定面積</t>
    <rPh sb="0" eb="2">
      <t>ジッシ</t>
    </rPh>
    <rPh sb="2" eb="4">
      <t>ヨテイ</t>
    </rPh>
    <rPh sb="4" eb="6">
      <t>メンセキ</t>
    </rPh>
    <phoneticPr fontId="1"/>
  </si>
  <si>
    <t>実施済面積</t>
    <rPh sb="0" eb="2">
      <t>ジッシ</t>
    </rPh>
    <rPh sb="2" eb="3">
      <t>ズ</t>
    </rPh>
    <rPh sb="3" eb="5">
      <t>メンセキ</t>
    </rPh>
    <phoneticPr fontId="1"/>
  </si>
  <si>
    <t>　市街地面積は、住居表示に関する法律第３条第１項の議決を行った区域の面積である。</t>
    <rPh sb="1" eb="4">
      <t>シガイチ</t>
    </rPh>
    <rPh sb="4" eb="6">
      <t>メンセキ</t>
    </rPh>
    <rPh sb="8" eb="10">
      <t>ジュウキョ</t>
    </rPh>
    <rPh sb="10" eb="12">
      <t>ヒョウジ</t>
    </rPh>
    <rPh sb="13" eb="14">
      <t>カン</t>
    </rPh>
    <rPh sb="16" eb="18">
      <t>ホウリツ</t>
    </rPh>
    <rPh sb="18" eb="19">
      <t>ダイ</t>
    </rPh>
    <rPh sb="20" eb="21">
      <t>ジョウ</t>
    </rPh>
    <rPh sb="21" eb="22">
      <t>ダイ</t>
    </rPh>
    <rPh sb="23" eb="24">
      <t>コウ</t>
    </rPh>
    <rPh sb="25" eb="27">
      <t>ギケツ</t>
    </rPh>
    <rPh sb="28" eb="29">
      <t>オコナ</t>
    </rPh>
    <rPh sb="31" eb="33">
      <t>クイキ</t>
    </rPh>
    <rPh sb="34" eb="36">
      <t>メンセキ</t>
    </rPh>
    <phoneticPr fontId="1"/>
  </si>
  <si>
    <t>注２</t>
    <rPh sb="0" eb="1">
      <t>チュウ</t>
    </rPh>
    <phoneticPr fontId="1"/>
  </si>
  <si>
    <t>区市町村名</t>
    <rPh sb="0" eb="4">
      <t>クシチョウソン</t>
    </rPh>
    <rPh sb="4" eb="5">
      <t>メイ</t>
    </rPh>
    <phoneticPr fontId="1"/>
  </si>
  <si>
    <t>千代田区</t>
    <rPh sb="0" eb="4">
      <t>チヨダク</t>
    </rPh>
    <phoneticPr fontId="1"/>
  </si>
  <si>
    <t>中央区</t>
    <rPh sb="0" eb="3">
      <t>チュウオウク</t>
    </rPh>
    <phoneticPr fontId="1"/>
  </si>
  <si>
    <t>港区</t>
    <rPh sb="0" eb="2">
      <t>ミナトク</t>
    </rPh>
    <phoneticPr fontId="1"/>
  </si>
  <si>
    <t>新宿区</t>
    <rPh sb="0" eb="3">
      <t>シンジュクク</t>
    </rPh>
    <phoneticPr fontId="1"/>
  </si>
  <si>
    <t>文京区</t>
    <rPh sb="0" eb="3">
      <t>ブンキョウク</t>
    </rPh>
    <phoneticPr fontId="1"/>
  </si>
  <si>
    <t>台東区</t>
    <rPh sb="0" eb="3">
      <t>タイトウク</t>
    </rPh>
    <phoneticPr fontId="1"/>
  </si>
  <si>
    <t>墨田区</t>
    <rPh sb="0" eb="3">
      <t>スミダク</t>
    </rPh>
    <phoneticPr fontId="1"/>
  </si>
  <si>
    <t>江東区</t>
    <rPh sb="0" eb="3">
      <t>コウトウク</t>
    </rPh>
    <phoneticPr fontId="1"/>
  </si>
  <si>
    <t>品川区</t>
    <rPh sb="0" eb="3">
      <t>シナガワク</t>
    </rPh>
    <phoneticPr fontId="1"/>
  </si>
  <si>
    <t>目黒区</t>
    <rPh sb="0" eb="3">
      <t>メグロク</t>
    </rPh>
    <phoneticPr fontId="1"/>
  </si>
  <si>
    <t>大田区</t>
    <rPh sb="0" eb="3">
      <t>オオタク</t>
    </rPh>
    <phoneticPr fontId="1"/>
  </si>
  <si>
    <t>世田谷区</t>
    <rPh sb="0" eb="4">
      <t>セタガヤク</t>
    </rPh>
    <phoneticPr fontId="1"/>
  </si>
  <si>
    <t>渋谷区</t>
    <rPh sb="0" eb="3">
      <t>シブヤク</t>
    </rPh>
    <phoneticPr fontId="1"/>
  </si>
  <si>
    <t>中野区</t>
    <rPh sb="0" eb="3">
      <t>ナカノク</t>
    </rPh>
    <phoneticPr fontId="1"/>
  </si>
  <si>
    <t>杉並区</t>
    <rPh sb="0" eb="3">
      <t>スギナミク</t>
    </rPh>
    <phoneticPr fontId="1"/>
  </si>
  <si>
    <t>豊島区</t>
    <rPh sb="0" eb="3">
      <t>トシマク</t>
    </rPh>
    <phoneticPr fontId="1"/>
  </si>
  <si>
    <t>北区</t>
    <rPh sb="0" eb="2">
      <t>キタク</t>
    </rPh>
    <phoneticPr fontId="1"/>
  </si>
  <si>
    <t>荒川区</t>
    <rPh sb="0" eb="3">
      <t>アラカワク</t>
    </rPh>
    <phoneticPr fontId="1"/>
  </si>
  <si>
    <t>板橋区</t>
    <rPh sb="0" eb="3">
      <t>イタバシク</t>
    </rPh>
    <phoneticPr fontId="1"/>
  </si>
  <si>
    <t>練馬区</t>
    <rPh sb="0" eb="3">
      <t>ネリマク</t>
    </rPh>
    <phoneticPr fontId="1"/>
  </si>
  <si>
    <t>足立区</t>
    <rPh sb="0" eb="3">
      <t>アダチク</t>
    </rPh>
    <phoneticPr fontId="1"/>
  </si>
  <si>
    <t>葛飾区</t>
    <rPh sb="0" eb="2">
      <t>カツシカ</t>
    </rPh>
    <rPh sb="2" eb="3">
      <t>ク</t>
    </rPh>
    <phoneticPr fontId="1"/>
  </si>
  <si>
    <t>江戸川区</t>
    <rPh sb="0" eb="4">
      <t>エドガワク</t>
    </rPh>
    <phoneticPr fontId="1"/>
  </si>
  <si>
    <t>八王子市</t>
    <rPh sb="0" eb="3">
      <t>ハチオウジ</t>
    </rPh>
    <rPh sb="3" eb="4">
      <t>シ</t>
    </rPh>
    <phoneticPr fontId="1"/>
  </si>
  <si>
    <t>立川市</t>
    <rPh sb="0" eb="3">
      <t>タチカワシ</t>
    </rPh>
    <phoneticPr fontId="1"/>
  </si>
  <si>
    <t>武蔵野市</t>
    <rPh sb="0" eb="4">
      <t>ムサシノシ</t>
    </rPh>
    <phoneticPr fontId="1"/>
  </si>
  <si>
    <t>三鷹市</t>
    <rPh sb="0" eb="2">
      <t>ミタカ</t>
    </rPh>
    <rPh sb="2" eb="3">
      <t>シ</t>
    </rPh>
    <phoneticPr fontId="1"/>
  </si>
  <si>
    <t>昭島市</t>
    <rPh sb="0" eb="3">
      <t>アキシマシ</t>
    </rPh>
    <phoneticPr fontId="1"/>
  </si>
  <si>
    <t>町田市</t>
    <rPh sb="0" eb="3">
      <t>マチダシ</t>
    </rPh>
    <phoneticPr fontId="1"/>
  </si>
  <si>
    <t>小金井市</t>
    <rPh sb="0" eb="4">
      <t>コガネイシ</t>
    </rPh>
    <phoneticPr fontId="1"/>
  </si>
  <si>
    <t>小平市</t>
    <rPh sb="0" eb="3">
      <t>コダイラシ</t>
    </rPh>
    <phoneticPr fontId="1"/>
  </si>
  <si>
    <t>国分寺市</t>
    <rPh sb="0" eb="4">
      <t>コクブンジシ</t>
    </rPh>
    <phoneticPr fontId="1"/>
  </si>
  <si>
    <t>狛江市</t>
    <rPh sb="0" eb="3">
      <t>コマエシ</t>
    </rPh>
    <phoneticPr fontId="1"/>
  </si>
  <si>
    <t>清瀬市</t>
    <rPh sb="0" eb="3">
      <t>キヨセシ</t>
    </rPh>
    <phoneticPr fontId="1"/>
  </si>
  <si>
    <t>東久留米市</t>
    <rPh sb="0" eb="5">
      <t>ヒガシクルメシ</t>
    </rPh>
    <phoneticPr fontId="1"/>
  </si>
  <si>
    <t>羽村市</t>
    <rPh sb="0" eb="3">
      <t>ハムラシ</t>
    </rPh>
    <phoneticPr fontId="1"/>
  </si>
  <si>
    <t>新島村</t>
    <rPh sb="0" eb="3">
      <t>ニイジマムラ</t>
    </rPh>
    <phoneticPr fontId="1"/>
  </si>
  <si>
    <t>青梅市</t>
    <rPh sb="0" eb="2">
      <t>オウメ</t>
    </rPh>
    <rPh sb="2" eb="3">
      <t>シ</t>
    </rPh>
    <phoneticPr fontId="1"/>
  </si>
  <si>
    <t>府中市</t>
    <rPh sb="0" eb="2">
      <t>フチュウ</t>
    </rPh>
    <rPh sb="2" eb="3">
      <t>シ</t>
    </rPh>
    <phoneticPr fontId="1"/>
  </si>
  <si>
    <t>調布市</t>
    <rPh sb="0" eb="3">
      <t>チョウフシ</t>
    </rPh>
    <phoneticPr fontId="1"/>
  </si>
  <si>
    <t>日野市</t>
    <rPh sb="0" eb="3">
      <t>ヒノシ</t>
    </rPh>
    <phoneticPr fontId="1"/>
  </si>
  <si>
    <t>東村山市</t>
    <rPh sb="0" eb="4">
      <t>ヒガシムラヤマシ</t>
    </rPh>
    <phoneticPr fontId="1"/>
  </si>
  <si>
    <t>国立市</t>
    <rPh sb="0" eb="3">
      <t>クニタチシ</t>
    </rPh>
    <phoneticPr fontId="1"/>
  </si>
  <si>
    <t>福生市</t>
    <rPh sb="0" eb="3">
      <t>フッサシ</t>
    </rPh>
    <phoneticPr fontId="1"/>
  </si>
  <si>
    <t>東大和市</t>
    <rPh sb="0" eb="1">
      <t>ヒガシ</t>
    </rPh>
    <rPh sb="1" eb="4">
      <t>ヤマトシ</t>
    </rPh>
    <phoneticPr fontId="1"/>
  </si>
  <si>
    <t>武蔵村山市</t>
    <rPh sb="0" eb="5">
      <t>ムサシムラヤマシ</t>
    </rPh>
    <phoneticPr fontId="1"/>
  </si>
  <si>
    <t>多摩市</t>
    <rPh sb="0" eb="3">
      <t>タマシ</t>
    </rPh>
    <phoneticPr fontId="1"/>
  </si>
  <si>
    <t>稲城市</t>
    <rPh sb="0" eb="3">
      <t>イナギシ</t>
    </rPh>
    <phoneticPr fontId="1"/>
  </si>
  <si>
    <t>あきる野市</t>
    <rPh sb="3" eb="5">
      <t>ノシ</t>
    </rPh>
    <phoneticPr fontId="1"/>
  </si>
  <si>
    <t>瑞穂町</t>
    <rPh sb="0" eb="3">
      <t>ミズホマチ</t>
    </rPh>
    <phoneticPr fontId="1"/>
  </si>
  <si>
    <t>日の出町</t>
    <rPh sb="0" eb="1">
      <t>ヒ</t>
    </rPh>
    <rPh sb="2" eb="4">
      <t>デチョウ</t>
    </rPh>
    <phoneticPr fontId="1"/>
  </si>
  <si>
    <t>檜原村</t>
    <rPh sb="0" eb="2">
      <t>ヒノハラ</t>
    </rPh>
    <rPh sb="2" eb="3">
      <t>ムラ</t>
    </rPh>
    <phoneticPr fontId="1"/>
  </si>
  <si>
    <t>奥多摩町</t>
    <rPh sb="0" eb="3">
      <t>オクタマ</t>
    </rPh>
    <rPh sb="3" eb="4">
      <t>マチ</t>
    </rPh>
    <phoneticPr fontId="1"/>
  </si>
  <si>
    <t>大島町</t>
    <rPh sb="0" eb="2">
      <t>オオシマ</t>
    </rPh>
    <rPh sb="2" eb="3">
      <t>マチ</t>
    </rPh>
    <phoneticPr fontId="1"/>
  </si>
  <si>
    <t>利島村</t>
    <rPh sb="0" eb="3">
      <t>トシマムラ</t>
    </rPh>
    <phoneticPr fontId="1"/>
  </si>
  <si>
    <t>神津島村</t>
    <rPh sb="0" eb="4">
      <t>コウヅシマムラ</t>
    </rPh>
    <phoneticPr fontId="1"/>
  </si>
  <si>
    <t>三宅村</t>
    <rPh sb="0" eb="3">
      <t>ミヤケムラ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</si>
  <si>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</si>
  <si>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</si>
  <si>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</si>
  <si>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</si>
  <si>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注３</t>
    <rPh sb="0" eb="1">
      <t>チュウ</t>
    </rPh>
    <phoneticPr fontId="1"/>
  </si>
  <si>
    <t>　住居表示を実施していない区市町村においては、「－」表示とする。</t>
    <rPh sb="1" eb="3">
      <t>ジュウキョ</t>
    </rPh>
    <rPh sb="3" eb="5">
      <t>ヒョウジ</t>
    </rPh>
    <rPh sb="6" eb="8">
      <t>ジッシ</t>
    </rPh>
    <rPh sb="13" eb="14">
      <t>ク</t>
    </rPh>
    <rPh sb="14" eb="15">
      <t>シ</t>
    </rPh>
    <rPh sb="15" eb="17">
      <t>チョウソン</t>
    </rPh>
    <rPh sb="26" eb="28">
      <t>ヒョウジ</t>
    </rPh>
    <phoneticPr fontId="1"/>
  </si>
  <si>
    <t>　ただし、※の付いている団体については当該方法による統計情報への移行が完了していないため、</t>
    <rPh sb="7" eb="8">
      <t>ツ</t>
    </rPh>
    <rPh sb="12" eb="14">
      <t>ダンタイ</t>
    </rPh>
    <rPh sb="19" eb="21">
      <t>トウガイ</t>
    </rPh>
    <rPh sb="21" eb="23">
      <t>ホウホウ</t>
    </rPh>
    <rPh sb="26" eb="28">
      <t>トウケイ</t>
    </rPh>
    <rPh sb="28" eb="30">
      <t>ジョウホウ</t>
    </rPh>
    <rPh sb="32" eb="34">
      <t>イコウ</t>
    </rPh>
    <rPh sb="35" eb="37">
      <t>カンリョウ</t>
    </rPh>
    <phoneticPr fontId="1"/>
  </si>
  <si>
    <t>5 住居表示実施状況</t>
    <rPh sb="2" eb="4">
      <t>ジュウキョ</t>
    </rPh>
    <rPh sb="4" eb="6">
      <t>ヒョウジ</t>
    </rPh>
    <rPh sb="6" eb="8">
      <t>ジッシ</t>
    </rPh>
    <rPh sb="8" eb="10">
      <t>ジョウキョウ</t>
    </rPh>
    <phoneticPr fontId="1"/>
  </si>
  <si>
    <t>　「平成25年全国都道府県市区町村別面積調」及び２５総行区第３７０号「東京都区市町村別の面積について」における測定方法の数値である。</t>
  </si>
  <si>
    <t>　　　A　　　</t>
    <phoneticPr fontId="1"/>
  </si>
  <si>
    <t>B</t>
    <phoneticPr fontId="1"/>
  </si>
  <si>
    <t>C</t>
    <phoneticPr fontId="1"/>
  </si>
  <si>
    <t>D</t>
    <phoneticPr fontId="1"/>
  </si>
  <si>
    <t>D/A*100</t>
    <phoneticPr fontId="1"/>
  </si>
  <si>
    <t>D/B*100</t>
    <phoneticPr fontId="1"/>
  </si>
  <si>
    <t>(C+D)/B*100</t>
    <phoneticPr fontId="1"/>
  </si>
  <si>
    <t>k㎡</t>
    <phoneticPr fontId="1"/>
  </si>
  <si>
    <t>％</t>
    <phoneticPr fontId="1"/>
  </si>
  <si>
    <t>※</t>
    <phoneticPr fontId="1"/>
  </si>
  <si>
    <t>－</t>
    <phoneticPr fontId="1"/>
  </si>
  <si>
    <t>－</t>
    <phoneticPr fontId="1"/>
  </si>
  <si>
    <t>※</t>
    <phoneticPr fontId="1"/>
  </si>
  <si>
    <t>－</t>
  </si>
  <si>
    <t>注１</t>
    <phoneticPr fontId="1"/>
  </si>
  <si>
    <r>
      <t>（R3.１.１現在）</t>
    </r>
    <r>
      <rPr>
        <sz val="11"/>
        <rFont val="ＭＳ Ｐゴシック"/>
        <family val="3"/>
        <charset val="128"/>
      </rPr>
      <t/>
    </r>
    <phoneticPr fontId="1"/>
  </si>
  <si>
    <t>　全面積は、国土交通省国土地理院の「令和元年全国都道府県市区町村別面積調」及び</t>
    <rPh sb="1" eb="4">
      <t>ゼンメンセキ</t>
    </rPh>
    <rPh sb="6" eb="8">
      <t>コクド</t>
    </rPh>
    <rPh sb="8" eb="11">
      <t>コウツウショウ</t>
    </rPh>
    <rPh sb="11" eb="13">
      <t>コクド</t>
    </rPh>
    <rPh sb="13" eb="15">
      <t>チリ</t>
    </rPh>
    <rPh sb="15" eb="16">
      <t>イン</t>
    </rPh>
    <rPh sb="18" eb="20">
      <t>レイワ</t>
    </rPh>
    <rPh sb="20" eb="22">
      <t>ガンネン</t>
    </rPh>
    <rPh sb="22" eb="24">
      <t>ゼンコク</t>
    </rPh>
    <rPh sb="24" eb="28">
      <t>トドウフケン</t>
    </rPh>
    <rPh sb="28" eb="30">
      <t>シク</t>
    </rPh>
    <rPh sb="30" eb="32">
      <t>チョウソン</t>
    </rPh>
    <rPh sb="32" eb="33">
      <t>ベツ</t>
    </rPh>
    <rPh sb="33" eb="35">
      <t>メンセキ</t>
    </rPh>
    <rPh sb="35" eb="36">
      <t>シラ</t>
    </rPh>
    <rPh sb="37" eb="38">
      <t>オヨ</t>
    </rPh>
    <phoneticPr fontId="1"/>
  </si>
  <si>
    <t>　２総行区第129号「東京都区市町村別の面積について」における測定方法の数値である。</t>
    <rPh sb="2" eb="3">
      <t>ソウ</t>
    </rPh>
    <rPh sb="3" eb="4">
      <t>ギョウ</t>
    </rPh>
    <rPh sb="4" eb="5">
      <t>ク</t>
    </rPh>
    <rPh sb="5" eb="6">
      <t>ダイ</t>
    </rPh>
    <rPh sb="9" eb="10">
      <t>ゴウ</t>
    </rPh>
    <rPh sb="31" eb="33">
      <t>ソクテイ</t>
    </rPh>
    <rPh sb="33" eb="35">
      <t>ホウホウ</t>
    </rPh>
    <rPh sb="36" eb="38">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</si>
</sst>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8"/>
      <name val="ＭＳ Ｐ明朝"/>
      <family val="1"/>
      <charset val="128"/>
    </font>
    <font>
      <b/>
      <u/>
      <sz val="11"/>
      <name val="ＭＳ Ｐ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style="medium">
        <color indexed="8"/>
      </right>
      <top/>
      <bottom/>
      <diagonal/>
    </border>
  </borders>
  <cellStyleXfs count="1">
    <xf numFmtId="0" fontId="0" fillId="0" borderId="0"/>
  </cellStyleXfs>
  <cellXfs count="64">
    <xf numFmtId="0" fontId="0" fillId="0" borderId="0" xfId="0"/>
    <xf numFmtId="0" fontId="3" fillId="0" borderId="0" xfId="0" applyFont="1" applyFill="1"/>
    <xf numFmtId="0" fontId="3" fillId="0" borderId="0" xfId="0" applyFont="1" applyFill="1" applyBorder="1" applyAlignment="1">
      <alignment horizontal="right"/>
    </xf>
    <xf numFmtId="0" fontId="3" fillId="0" borderId="0" xfId="0" applyFont="1" applyFill="1" applyBorder="1"/>
    <xf numFmtId="0" fontId="2" fillId="0" borderId="1" xfId="0" applyFont="1" applyFill="1" applyBorder="1" applyAlignment="1">
      <alignment horizontal="distributed" vertical="center"/>
    </xf>
    <xf numFmtId="0" fontId="2" fillId="0" borderId="1" xfId="0" applyFont="1" applyFill="1" applyBorder="1" applyAlignment="1">
      <alignment horizontal="distributed" vertical="center" shrinkToFit="1"/>
    </xf>
    <xf numFmtId="0" fontId="2" fillId="0" borderId="1" xfId="0" applyFont="1" applyFill="1" applyBorder="1" applyAlignment="1">
      <alignment horizontal="distributed" vertical="center" wrapText="1" shrinkToFit="1"/>
    </xf>
    <xf numFmtId="0" fontId="2" fillId="0" borderId="2" xfId="0" applyFont="1" applyFill="1" applyBorder="1" applyAlignment="1">
      <alignment horizontal="distributed" vertical="center" wrapText="1" shrinkToFi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5" xfId="0" applyFont="1" applyFill="1" applyBorder="1" applyAlignment="1">
      <alignment horizontal="center" vertical="top"/>
    </xf>
    <xf numFmtId="0" fontId="2" fillId="0" borderId="3" xfId="0" applyFont="1" applyFill="1" applyBorder="1" applyAlignment="1">
      <alignment horizontal="distributed"/>
    </xf>
    <xf numFmtId="0" fontId="2" fillId="0" borderId="4" xfId="0" applyFont="1" applyFill="1" applyBorder="1" applyAlignment="1">
      <alignment horizontal="distributed"/>
    </xf>
    <xf numFmtId="0" fontId="2" fillId="0" borderId="6" xfId="0" applyFont="1" applyFill="1" applyBorder="1" applyAlignment="1" applyProtection="1">
      <alignment horizontal="distributed"/>
    </xf>
    <xf numFmtId="0" fontId="3" fillId="0" borderId="7" xfId="0" applyFont="1" applyFill="1" applyBorder="1"/>
    <xf numFmtId="0" fontId="2" fillId="0" borderId="8" xfId="0" applyFont="1" applyFill="1" applyBorder="1" applyAlignment="1">
      <alignment horizontal="right" vertical="center"/>
    </xf>
    <xf numFmtId="0" fontId="2" fillId="0" borderId="9" xfId="0" applyFont="1" applyFill="1" applyBorder="1" applyAlignment="1">
      <alignment horizontal="right" vertical="center"/>
    </xf>
    <xf numFmtId="0" fontId="2" fillId="0" borderId="10" xfId="0" applyFont="1" applyFill="1" applyBorder="1" applyAlignment="1">
      <alignment horizontal="right" vertical="center"/>
    </xf>
    <xf numFmtId="2" fontId="3" fillId="0" borderId="0" xfId="0" applyNumberFormat="1" applyFont="1" applyFill="1" applyBorder="1" applyProtection="1">
      <protection locked="0"/>
    </xf>
    <xf numFmtId="2" fontId="3" fillId="0" borderId="11" xfId="0" applyNumberFormat="1" applyFont="1" applyFill="1" applyBorder="1" applyAlignment="1" applyProtection="1">
      <alignment horizontal="center"/>
      <protection locked="0"/>
    </xf>
    <xf numFmtId="2" fontId="3" fillId="0" borderId="8" xfId="0" applyNumberFormat="1" applyFont="1" applyFill="1" applyBorder="1" applyAlignment="1" applyProtection="1">
      <alignment horizontal="center"/>
      <protection locked="0"/>
    </xf>
    <xf numFmtId="2" fontId="3" fillId="0" borderId="0" xfId="0" applyNumberFormat="1" applyFont="1" applyFill="1" applyBorder="1" applyAlignment="1" applyProtection="1">
      <alignment horizontal="center"/>
      <protection locked="0"/>
    </xf>
    <xf numFmtId="2" fontId="3" fillId="0" borderId="11" xfId="0" applyNumberFormat="1" applyFont="1" applyFill="1" applyBorder="1" applyAlignment="1" applyProtection="1">
      <protection locked="0"/>
    </xf>
    <xf numFmtId="0" fontId="3" fillId="0" borderId="0" xfId="0" applyFont="1" applyFill="1" applyBorder="1" applyAlignment="1"/>
    <xf numFmtId="0" fontId="3" fillId="0" borderId="0" xfId="0" applyFont="1" applyFill="1" applyAlignment="1"/>
    <xf numFmtId="2" fontId="3" fillId="0" borderId="12" xfId="0" applyNumberFormat="1" applyFont="1" applyFill="1" applyBorder="1" applyAlignment="1" applyProtection="1">
      <alignment horizontal="center"/>
      <protection locked="0"/>
    </xf>
    <xf numFmtId="0" fontId="3" fillId="0" borderId="0" xfId="0" applyFont="1" applyFill="1" applyBorder="1" applyAlignment="1">
      <alignment horizontal="distributed"/>
    </xf>
    <xf numFmtId="0" fontId="2" fillId="0" borderId="0" xfId="0" applyFont="1" applyFill="1" applyBorder="1" applyAlignment="1">
      <alignment horizontal="right"/>
    </xf>
    <xf numFmtId="0" fontId="2" fillId="0" borderId="0" xfId="0" applyFont="1" applyFill="1" applyBorder="1" applyProtection="1">
      <protection locked="0"/>
    </xf>
    <xf numFmtId="0" fontId="2" fillId="0" borderId="0" xfId="0" applyFont="1" applyFill="1" applyBorder="1"/>
    <xf numFmtId="0" fontId="2" fillId="0" borderId="0" xfId="0" applyFont="1" applyFill="1" applyAlignment="1">
      <alignment horizontal="right"/>
    </xf>
    <xf numFmtId="0" fontId="2" fillId="0" borderId="0" xfId="0" applyFont="1" applyFill="1"/>
    <xf numFmtId="2" fontId="3" fillId="0" borderId="11" xfId="0" applyNumberFormat="1" applyFont="1" applyFill="1" applyBorder="1" applyProtection="1">
      <protection locked="0"/>
    </xf>
    <xf numFmtId="2" fontId="3" fillId="0" borderId="8" xfId="0" applyNumberFormat="1" applyFont="1" applyFill="1" applyBorder="1" applyProtection="1">
      <protection locked="0"/>
    </xf>
    <xf numFmtId="2" fontId="3" fillId="0" borderId="11" xfId="0" applyNumberFormat="1" applyFont="1" applyFill="1" applyBorder="1" applyAlignment="1" applyProtection="1">
      <alignment horizontal="center"/>
    </xf>
    <xf numFmtId="2" fontId="3" fillId="0" borderId="10" xfId="0" applyNumberFormat="1" applyFont="1" applyFill="1" applyBorder="1" applyAlignment="1" applyProtection="1">
      <alignment horizontal="center"/>
    </xf>
    <xf numFmtId="2" fontId="3" fillId="0" borderId="12" xfId="0" applyNumberFormat="1" applyFont="1" applyFill="1" applyBorder="1" applyAlignment="1" applyProtection="1">
      <alignment horizontal="center"/>
    </xf>
    <xf numFmtId="2" fontId="3" fillId="0" borderId="13" xfId="0" applyNumberFormat="1" applyFont="1" applyFill="1" applyBorder="1" applyAlignment="1" applyProtection="1">
      <alignment horizontal="center"/>
    </xf>
    <xf numFmtId="0" fontId="0" fillId="0" borderId="0" xfId="0" applyFont="1" applyFill="1"/>
    <xf numFmtId="0" fontId="3" fillId="0" borderId="11" xfId="0" applyFont="1" applyFill="1" applyBorder="1" applyProtection="1"/>
    <xf numFmtId="0" fontId="3" fillId="0" borderId="10" xfId="0" applyFont="1" applyFill="1" applyBorder="1" applyProtection="1"/>
    <xf numFmtId="2" fontId="3" fillId="0" borderId="0" xfId="0" applyNumberFormat="1" applyFont="1" applyFill="1" applyBorder="1"/>
    <xf numFmtId="2" fontId="3" fillId="0" borderId="11" xfId="0" applyNumberFormat="1" applyFont="1" applyFill="1" applyBorder="1" applyProtection="1"/>
    <xf numFmtId="2" fontId="3" fillId="0" borderId="10" xfId="0" applyNumberFormat="1" applyFont="1" applyFill="1" applyBorder="1" applyProtection="1"/>
    <xf numFmtId="0" fontId="3" fillId="0" borderId="14" xfId="0" applyFont="1" applyFill="1" applyBorder="1" applyAlignment="1">
      <alignment horizontal="distributed"/>
    </xf>
    <xf numFmtId="0" fontId="3" fillId="0" borderId="15" xfId="0" applyFont="1" applyFill="1" applyBorder="1" applyAlignment="1">
      <alignment horizontal="distributed"/>
    </xf>
    <xf numFmtId="0" fontId="3" fillId="0" borderId="7" xfId="0" applyFont="1" applyFill="1" applyBorder="1" applyAlignment="1">
      <alignment horizontal="distributed"/>
    </xf>
    <xf numFmtId="0" fontId="3" fillId="0" borderId="16" xfId="0" applyFont="1" applyFill="1" applyBorder="1" applyAlignment="1">
      <alignment horizontal="distributed"/>
    </xf>
    <xf numFmtId="0" fontId="3" fillId="0" borderId="17" xfId="0" applyFont="1" applyFill="1" applyBorder="1"/>
    <xf numFmtId="0" fontId="5" fillId="0" borderId="0" xfId="0" applyFont="1" applyFill="1"/>
    <xf numFmtId="2" fontId="3" fillId="0" borderId="8" xfId="0" applyNumberFormat="1" applyFont="1" applyFill="1" applyBorder="1" applyAlignment="1" applyProtection="1">
      <protection locked="0"/>
    </xf>
    <xf numFmtId="2" fontId="3" fillId="0" borderId="0" xfId="0" applyNumberFormat="1" applyFont="1" applyFill="1" applyBorder="1" applyAlignment="1" applyProtection="1">
      <protection locked="0"/>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xf numFmtId="0" fontId="3" fillId="0" borderId="21" xfId="0" applyFont="1" applyFill="1" applyBorder="1"/>
    <xf numFmtId="2" fontId="3" fillId="0" borderId="22" xfId="0" applyNumberFormat="1" applyFont="1" applyFill="1" applyBorder="1" applyProtection="1">
      <protection locked="0"/>
    </xf>
    <xf numFmtId="2" fontId="3" fillId="0" borderId="22" xfId="0" applyNumberFormat="1" applyFont="1" applyFill="1" applyBorder="1" applyProtection="1"/>
    <xf numFmtId="0" fontId="0" fillId="0" borderId="0" xfId="0" applyFont="1" applyFill="1" applyBorder="1"/>
    <xf numFmtId="2" fontId="3" fillId="0" borderId="23" xfId="0" applyNumberFormat="1" applyFont="1" applyFill="1" applyBorder="1" applyProtection="1"/>
    <xf numFmtId="2" fontId="3" fillId="0" borderId="22" xfId="0" applyNumberFormat="1" applyFont="1" applyFill="1" applyBorder="1" applyAlignment="1" applyProtection="1">
      <protection locked="0"/>
    </xf>
    <xf numFmtId="2" fontId="3" fillId="0" borderId="22" xfId="0" applyNumberFormat="1" applyFont="1" applyFill="1" applyBorder="1" applyAlignment="1" applyProtection="1"/>
    <xf numFmtId="2" fontId="3" fillId="0" borderId="23" xfId="0" applyNumberFormat="1" applyFont="1" applyFill="1" applyBorder="1" applyAlignment="1" applyProtection="1"/>
    <xf numFmtId="0" fontId="4" fillId="0" borderId="0" xfId="0" applyFont="1" applyFill="1" applyBorder="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abSelected="1" view="pageBreakPreview" zoomScaleNormal="100" workbookViewId="0">
      <selection activeCell="N11" sqref="N11"/>
    </sheetView>
  </sheetViews>
  <sheetFormatPr defaultColWidth="9" defaultRowHeight="13.5" x14ac:dyDescent="0.15"/>
  <cols>
    <col min="1" max="1" width="1" style="38" customWidth="1"/>
    <col min="2" max="2" width="14.375" style="38" customWidth="1"/>
    <col min="3" max="3" width="2.25" style="38" customWidth="1"/>
    <col min="4" max="10" width="14.375" style="38" customWidth="1"/>
    <col min="11" max="16384" width="9" style="38"/>
  </cols>
  <sheetData>
    <row r="1" spans="1:10" ht="21" x14ac:dyDescent="0.2">
      <c r="B1" s="63" t="s">
        <v>
75</v>
      </c>
      <c r="C1" s="63"/>
      <c r="D1" s="63"/>
      <c r="E1" s="63"/>
    </row>
    <row r="2" spans="1:10" s="1" customFormat="1" x14ac:dyDescent="0.15">
      <c r="B2" s="49"/>
      <c r="C2" s="49"/>
      <c r="I2" s="2"/>
      <c r="J2" s="2" t="s">
        <v>
92</v>
      </c>
    </row>
    <row r="3" spans="1:10" s="1" customFormat="1" ht="7.5" customHeight="1" thickBot="1" x14ac:dyDescent="0.2">
      <c r="A3" s="3"/>
      <c r="F3" s="3"/>
      <c r="G3" s="3"/>
      <c r="I3" s="3"/>
      <c r="J3" s="3"/>
    </row>
    <row r="4" spans="1:10" s="1" customFormat="1" ht="33.75" x14ac:dyDescent="0.15">
      <c r="A4" s="3"/>
      <c r="B4" s="52" t="s">
        <v>
10</v>
      </c>
      <c r="C4" s="53"/>
      <c r="D4" s="4" t="s">
        <v>
4</v>
      </c>
      <c r="E4" s="5" t="s">
        <v>
5</v>
      </c>
      <c r="F4" s="5" t="s">
        <v>
6</v>
      </c>
      <c r="G4" s="5" t="s">
        <v>
7</v>
      </c>
      <c r="H4" s="6" t="s">
        <v>
1</v>
      </c>
      <c r="I4" s="6" t="s">
        <v>
2</v>
      </c>
      <c r="J4" s="7" t="s">
        <v>
3</v>
      </c>
    </row>
    <row r="5" spans="1:10" s="1" customFormat="1" x14ac:dyDescent="0.15">
      <c r="A5" s="3"/>
      <c r="B5" s="54"/>
      <c r="C5" s="55"/>
      <c r="D5" s="8" t="s">
        <v>
77</v>
      </c>
      <c r="E5" s="9" t="s">
        <v>
78</v>
      </c>
      <c r="F5" s="8" t="s">
        <v>
79</v>
      </c>
      <c r="G5" s="10" t="s">
        <v>
80</v>
      </c>
      <c r="H5" s="11" t="s">
        <v>
81</v>
      </c>
      <c r="I5" s="12" t="s">
        <v>
82</v>
      </c>
      <c r="J5" s="13" t="s">
        <v>
83</v>
      </c>
    </row>
    <row r="6" spans="1:10" s="1" customFormat="1" x14ac:dyDescent="0.15">
      <c r="A6" s="3"/>
      <c r="B6" s="14"/>
      <c r="C6" s="48"/>
      <c r="D6" s="15" t="s">
        <v>
84</v>
      </c>
      <c r="E6" s="15" t="s">
        <v>
84</v>
      </c>
      <c r="F6" s="15" t="s">
        <v>
84</v>
      </c>
      <c r="G6" s="15" t="s">
        <v>
84</v>
      </c>
      <c r="H6" s="16" t="s">
        <v>
85</v>
      </c>
      <c r="I6" s="16" t="s">
        <v>
85</v>
      </c>
      <c r="J6" s="17" t="s">
        <v>
85</v>
      </c>
    </row>
    <row r="7" spans="1:10" s="1" customFormat="1" x14ac:dyDescent="0.15">
      <c r="A7" s="3"/>
      <c r="B7" s="46" t="s">
        <v>
11</v>
      </c>
      <c r="C7" s="44"/>
      <c r="D7" s="32">
        <v>
11.66</v>
      </c>
      <c r="E7" s="33">
        <v>
11.66</v>
      </c>
      <c r="F7" s="32">
        <v>
3.02</v>
      </c>
      <c r="G7" s="18">
        <v>
8.64</v>
      </c>
      <c r="H7" s="42">
        <f t="shared" ref="H7:H29" si="0">
ROUND((G7/D7)*100,2)</f>
        <v>
74.099999999999994</v>
      </c>
      <c r="I7" s="42">
        <f t="shared" ref="I7:I29" si="1">
ROUND((G7/E7)*100,2)</f>
        <v>
74.099999999999994</v>
      </c>
      <c r="J7" s="43">
        <f t="shared" ref="J7:J29" si="2">
ROUND(((F7+G7)/E7)*100,2)</f>
        <v>
100</v>
      </c>
    </row>
    <row r="8" spans="1:10" s="1" customFormat="1" x14ac:dyDescent="0.15">
      <c r="A8" s="3"/>
      <c r="B8" s="46" t="s">
        <v>
12</v>
      </c>
      <c r="C8" s="44"/>
      <c r="D8" s="32">
        <v>
10.210000000000001</v>
      </c>
      <c r="E8" s="33">
        <v>
10.210000000000001</v>
      </c>
      <c r="F8" s="32">
        <v>
0</v>
      </c>
      <c r="G8" s="18">
        <v>
10.210000000000001</v>
      </c>
      <c r="H8" s="42">
        <f t="shared" si="0"/>
        <v>
100</v>
      </c>
      <c r="I8" s="42">
        <f t="shared" si="1"/>
        <v>
100</v>
      </c>
      <c r="J8" s="43">
        <f t="shared" si="2"/>
        <v>
100</v>
      </c>
    </row>
    <row r="9" spans="1:10" s="1" customFormat="1" x14ac:dyDescent="0.15">
      <c r="A9" s="3"/>
      <c r="B9" s="46" t="s">
        <v>
13</v>
      </c>
      <c r="C9" s="44"/>
      <c r="D9" s="32">
        <v>
20.37</v>
      </c>
      <c r="E9" s="32">
        <v>
20.37</v>
      </c>
      <c r="F9" s="32">
        <v>
0.06</v>
      </c>
      <c r="G9" s="18">
        <v>
20.309999999999999</v>
      </c>
      <c r="H9" s="42">
        <f t="shared" si="0"/>
        <v>
99.71</v>
      </c>
      <c r="I9" s="42">
        <f t="shared" si="1"/>
        <v>
99.71</v>
      </c>
      <c r="J9" s="43">
        <f t="shared" si="2"/>
        <v>
100</v>
      </c>
    </row>
    <row r="10" spans="1:10" s="1" customFormat="1" x14ac:dyDescent="0.15">
      <c r="A10" s="3"/>
      <c r="B10" s="46" t="s">
        <v>
14</v>
      </c>
      <c r="C10" s="44"/>
      <c r="D10" s="32">
        <v>
18.22</v>
      </c>
      <c r="E10" s="33">
        <v>
18.22</v>
      </c>
      <c r="F10" s="32">
        <v>
4.3499999999999996</v>
      </c>
      <c r="G10" s="18">
        <v>
13.87</v>
      </c>
      <c r="H10" s="42">
        <f>
ROUND((G10/D10)*100,2)</f>
        <v>
76.13</v>
      </c>
      <c r="I10" s="42">
        <f>
ROUND((G10/E10)*100,2)</f>
        <v>
76.13</v>
      </c>
      <c r="J10" s="43">
        <f t="shared" si="2"/>
        <v>
100</v>
      </c>
    </row>
    <row r="11" spans="1:10" s="1" customFormat="1" x14ac:dyDescent="0.15">
      <c r="A11" s="3"/>
      <c r="B11" s="46" t="s">
        <v>
15</v>
      </c>
      <c r="C11" s="44"/>
      <c r="D11" s="32">
        <v>
11.29</v>
      </c>
      <c r="E11" s="33">
        <v>
11.29</v>
      </c>
      <c r="F11" s="32">
        <v>
0</v>
      </c>
      <c r="G11" s="18">
        <v>
11.29</v>
      </c>
      <c r="H11" s="42">
        <f t="shared" si="0"/>
        <v>
100</v>
      </c>
      <c r="I11" s="42">
        <f t="shared" si="1"/>
        <v>
100</v>
      </c>
      <c r="J11" s="43">
        <f t="shared" si="2"/>
        <v>
100</v>
      </c>
    </row>
    <row r="12" spans="1:10" s="1" customFormat="1" x14ac:dyDescent="0.15">
      <c r="A12" s="3"/>
      <c r="B12" s="46" t="s">
        <v>
16</v>
      </c>
      <c r="C12" s="44"/>
      <c r="D12" s="32">
        <v>
10.11</v>
      </c>
      <c r="E12" s="32">
        <v>
10.11</v>
      </c>
      <c r="F12" s="32">
        <v>
0</v>
      </c>
      <c r="G12" s="18">
        <v>
10.11</v>
      </c>
      <c r="H12" s="42">
        <f t="shared" si="0"/>
        <v>
100</v>
      </c>
      <c r="I12" s="42">
        <f t="shared" si="1"/>
        <v>
100</v>
      </c>
      <c r="J12" s="43">
        <f t="shared" si="2"/>
        <v>
100</v>
      </c>
    </row>
    <row r="13" spans="1:10" s="1" customFormat="1" x14ac:dyDescent="0.15">
      <c r="A13" s="3"/>
      <c r="B13" s="46" t="s">
        <v>
17</v>
      </c>
      <c r="C13" s="44"/>
      <c r="D13" s="32">
        <v>
13.77</v>
      </c>
      <c r="E13" s="33">
        <v>
13.77</v>
      </c>
      <c r="F13" s="32">
        <v>
0</v>
      </c>
      <c r="G13" s="18">
        <v>
13.77</v>
      </c>
      <c r="H13" s="42">
        <f t="shared" si="0"/>
        <v>
100</v>
      </c>
      <c r="I13" s="42">
        <f t="shared" si="1"/>
        <v>
100</v>
      </c>
      <c r="J13" s="43">
        <f t="shared" si="2"/>
        <v>
100</v>
      </c>
    </row>
    <row r="14" spans="1:10" s="1" customFormat="1" x14ac:dyDescent="0.15">
      <c r="A14" s="3"/>
      <c r="B14" s="46" t="s">
        <v>
18</v>
      </c>
      <c r="C14" s="44"/>
      <c r="D14" s="32">
        <v>
42.99</v>
      </c>
      <c r="E14" s="33">
        <v>
42.99</v>
      </c>
      <c r="F14" s="32">
        <v>
0</v>
      </c>
      <c r="G14" s="33">
        <v>
40.159999999999997</v>
      </c>
      <c r="H14" s="42">
        <f>
ROUND((G14/D14)*100,2)</f>
        <v>
93.42</v>
      </c>
      <c r="I14" s="42">
        <f>
ROUND((G14/E14)*100,2)</f>
        <v>
93.42</v>
      </c>
      <c r="J14" s="43">
        <f t="shared" si="2"/>
        <v>
93.42</v>
      </c>
    </row>
    <row r="15" spans="1:10" s="1" customFormat="1" x14ac:dyDescent="0.15">
      <c r="A15" s="3"/>
      <c r="B15" s="46" t="s">
        <v>
19</v>
      </c>
      <c r="C15" s="44"/>
      <c r="D15" s="32">
        <v>
22.84</v>
      </c>
      <c r="E15" s="33">
        <v>
22.84</v>
      </c>
      <c r="F15" s="32">
        <v>
0</v>
      </c>
      <c r="G15" s="18">
        <v>
22.84</v>
      </c>
      <c r="H15" s="42">
        <f t="shared" si="0"/>
        <v>
100</v>
      </c>
      <c r="I15" s="42">
        <f t="shared" si="1"/>
        <v>
100</v>
      </c>
      <c r="J15" s="43">
        <f t="shared" si="2"/>
        <v>
100</v>
      </c>
    </row>
    <row r="16" spans="1:10" s="1" customFormat="1" x14ac:dyDescent="0.15">
      <c r="A16" s="3"/>
      <c r="B16" s="46" t="s">
        <v>
20</v>
      </c>
      <c r="C16" s="44"/>
      <c r="D16" s="32">
        <v>
14.67</v>
      </c>
      <c r="E16" s="33">
        <v>
14.67</v>
      </c>
      <c r="F16" s="32">
        <v>
0</v>
      </c>
      <c r="G16" s="18">
        <v>
14.67</v>
      </c>
      <c r="H16" s="42">
        <f>
ROUND((G16/D16)*100,2)</f>
        <v>
100</v>
      </c>
      <c r="I16" s="42">
        <f t="shared" si="1"/>
        <v>
100</v>
      </c>
      <c r="J16" s="43">
        <f t="shared" si="2"/>
        <v>
100</v>
      </c>
    </row>
    <row r="17" spans="1:10" s="24" customFormat="1" x14ac:dyDescent="0.15">
      <c r="A17" s="23"/>
      <c r="B17" s="46" t="s">
        <v>
21</v>
      </c>
      <c r="C17" s="44"/>
      <c r="D17" s="60">
        <v>
61.86</v>
      </c>
      <c r="E17" s="60">
        <v>
61.86</v>
      </c>
      <c r="F17" s="60">
        <v>
0.96</v>
      </c>
      <c r="G17" s="51">
        <v>
60.9</v>
      </c>
      <c r="H17" s="61">
        <f t="shared" si="0"/>
        <v>
98.45</v>
      </c>
      <c r="I17" s="61">
        <f t="shared" si="1"/>
        <v>
98.45</v>
      </c>
      <c r="J17" s="62">
        <f t="shared" si="2"/>
        <v>
100</v>
      </c>
    </row>
    <row r="18" spans="1:10" s="1" customFormat="1" x14ac:dyDescent="0.15">
      <c r="A18" s="3"/>
      <c r="B18" s="46" t="s">
        <v>
22</v>
      </c>
      <c r="C18" s="44"/>
      <c r="D18" s="32">
        <v>
58.05</v>
      </c>
      <c r="E18" s="33">
        <v>
58.05</v>
      </c>
      <c r="F18" s="32">
        <v>
0</v>
      </c>
      <c r="G18" s="18">
        <v>
58.05</v>
      </c>
      <c r="H18" s="42">
        <f t="shared" si="0"/>
        <v>
100</v>
      </c>
      <c r="I18" s="42">
        <f t="shared" si="1"/>
        <v>
100</v>
      </c>
      <c r="J18" s="43">
        <f t="shared" si="2"/>
        <v>
100</v>
      </c>
    </row>
    <row r="19" spans="1:10" s="1" customFormat="1" x14ac:dyDescent="0.15">
      <c r="A19" s="3"/>
      <c r="B19" s="46" t="s">
        <v>
23</v>
      </c>
      <c r="C19" s="44"/>
      <c r="D19" s="32">
        <v>
15.11</v>
      </c>
      <c r="E19" s="33">
        <v>
15.11</v>
      </c>
      <c r="F19" s="32">
        <v>
0</v>
      </c>
      <c r="G19" s="18">
        <v>
15.11</v>
      </c>
      <c r="H19" s="42">
        <f t="shared" si="0"/>
        <v>
100</v>
      </c>
      <c r="I19" s="42">
        <f t="shared" si="1"/>
        <v>
100</v>
      </c>
      <c r="J19" s="43">
        <f t="shared" si="2"/>
        <v>
100</v>
      </c>
    </row>
    <row r="20" spans="1:10" s="1" customFormat="1" x14ac:dyDescent="0.15">
      <c r="A20" s="3"/>
      <c r="B20" s="46" t="s">
        <v>
24</v>
      </c>
      <c r="C20" s="44"/>
      <c r="D20" s="32">
        <v>
15.59</v>
      </c>
      <c r="E20" s="33">
        <v>
15.59</v>
      </c>
      <c r="F20" s="32">
        <v>
0</v>
      </c>
      <c r="G20" s="18">
        <v>
15.59</v>
      </c>
      <c r="H20" s="42">
        <f t="shared" si="0"/>
        <v>
100</v>
      </c>
      <c r="I20" s="42">
        <f t="shared" si="1"/>
        <v>
100</v>
      </c>
      <c r="J20" s="43">
        <f t="shared" si="2"/>
        <v>
100</v>
      </c>
    </row>
    <row r="21" spans="1:10" s="1" customFormat="1" x14ac:dyDescent="0.15">
      <c r="A21" s="3"/>
      <c r="B21" s="46" t="s">
        <v>
25</v>
      </c>
      <c r="C21" s="44"/>
      <c r="D21" s="32">
        <v>
34.06</v>
      </c>
      <c r="E21" s="33">
        <v>
34.06</v>
      </c>
      <c r="F21" s="32">
        <v>
0</v>
      </c>
      <c r="G21" s="18">
        <v>
34.06</v>
      </c>
      <c r="H21" s="42">
        <f t="shared" si="0"/>
        <v>
100</v>
      </c>
      <c r="I21" s="42">
        <f t="shared" si="1"/>
        <v>
100</v>
      </c>
      <c r="J21" s="43">
        <f t="shared" si="2"/>
        <v>
100</v>
      </c>
    </row>
    <row r="22" spans="1:10" s="1" customFormat="1" x14ac:dyDescent="0.15">
      <c r="A22" s="3"/>
      <c r="B22" s="46" t="s">
        <v>
26</v>
      </c>
      <c r="C22" s="44"/>
      <c r="D22" s="32">
        <v>
13.01</v>
      </c>
      <c r="E22" s="33">
        <v>
13.01</v>
      </c>
      <c r="F22" s="32">
        <v>
0</v>
      </c>
      <c r="G22" s="18">
        <v>
13.01</v>
      </c>
      <c r="H22" s="42">
        <f t="shared" si="0"/>
        <v>
100</v>
      </c>
      <c r="I22" s="42">
        <f t="shared" si="1"/>
        <v>
100</v>
      </c>
      <c r="J22" s="43">
        <f t="shared" si="2"/>
        <v>
100</v>
      </c>
    </row>
    <row r="23" spans="1:10" s="1" customFormat="1" x14ac:dyDescent="0.15">
      <c r="A23" s="3"/>
      <c r="B23" s="46" t="s">
        <v>
27</v>
      </c>
      <c r="C23" s="44"/>
      <c r="D23" s="32">
        <v>
20.61</v>
      </c>
      <c r="E23" s="33">
        <v>
20.61</v>
      </c>
      <c r="F23" s="32">
        <v>
0</v>
      </c>
      <c r="G23" s="18">
        <v>
20.61</v>
      </c>
      <c r="H23" s="42">
        <f t="shared" si="0"/>
        <v>
100</v>
      </c>
      <c r="I23" s="42">
        <f t="shared" si="1"/>
        <v>
100</v>
      </c>
      <c r="J23" s="43">
        <f t="shared" si="2"/>
        <v>
100</v>
      </c>
    </row>
    <row r="24" spans="1:10" s="1" customFormat="1" x14ac:dyDescent="0.15">
      <c r="A24" s="3"/>
      <c r="B24" s="46" t="s">
        <v>
28</v>
      </c>
      <c r="C24" s="44"/>
      <c r="D24" s="32">
        <v>
10.16</v>
      </c>
      <c r="E24" s="33">
        <v>
10.16</v>
      </c>
      <c r="F24" s="32">
        <v>
0</v>
      </c>
      <c r="G24" s="18">
        <v>
10.16</v>
      </c>
      <c r="H24" s="42">
        <f t="shared" si="0"/>
        <v>
100</v>
      </c>
      <c r="I24" s="42">
        <f t="shared" si="1"/>
        <v>
100</v>
      </c>
      <c r="J24" s="43">
        <f t="shared" si="2"/>
        <v>
100</v>
      </c>
    </row>
    <row r="25" spans="1:10" s="1" customFormat="1" x14ac:dyDescent="0.15">
      <c r="A25" s="3"/>
      <c r="B25" s="46" t="s">
        <v>
29</v>
      </c>
      <c r="C25" s="44"/>
      <c r="D25" s="32">
        <v>
32.22</v>
      </c>
      <c r="E25" s="33">
        <v>
32.22</v>
      </c>
      <c r="F25" s="32">
        <v>
0</v>
      </c>
      <c r="G25" s="18">
        <v>
32.22</v>
      </c>
      <c r="H25" s="42">
        <f t="shared" si="0"/>
        <v>
100</v>
      </c>
      <c r="I25" s="42">
        <f t="shared" si="1"/>
        <v>
100</v>
      </c>
      <c r="J25" s="43">
        <f t="shared" si="2"/>
        <v>
100</v>
      </c>
    </row>
    <row r="26" spans="1:10" s="1" customFormat="1" x14ac:dyDescent="0.15">
      <c r="A26" s="3"/>
      <c r="B26" s="46" t="s">
        <v>
30</v>
      </c>
      <c r="C26" s="44"/>
      <c r="D26" s="32">
        <v>
48.08</v>
      </c>
      <c r="E26" s="32">
        <v>
48.08</v>
      </c>
      <c r="F26" s="32">
        <v>
0</v>
      </c>
      <c r="G26" s="32">
        <v>
48.08</v>
      </c>
      <c r="H26" s="42">
        <f t="shared" si="0"/>
        <v>
100</v>
      </c>
      <c r="I26" s="42">
        <f t="shared" si="1"/>
        <v>
100</v>
      </c>
      <c r="J26" s="43">
        <f t="shared" si="2"/>
        <v>
100</v>
      </c>
    </row>
    <row r="27" spans="1:10" s="1" customFormat="1" x14ac:dyDescent="0.15">
      <c r="A27" s="3"/>
      <c r="B27" s="46" t="s">
        <v>
31</v>
      </c>
      <c r="C27" s="44"/>
      <c r="D27" s="32">
        <v>
53.25</v>
      </c>
      <c r="E27" s="33">
        <v>
53.25</v>
      </c>
      <c r="F27" s="32">
        <v>
0.80999999999999994</v>
      </c>
      <c r="G27" s="18">
        <v>
52.44</v>
      </c>
      <c r="H27" s="42">
        <f t="shared" si="0"/>
        <v>
98.48</v>
      </c>
      <c r="I27" s="42">
        <f t="shared" si="1"/>
        <v>
98.48</v>
      </c>
      <c r="J27" s="43">
        <f t="shared" si="2"/>
        <v>
100</v>
      </c>
    </row>
    <row r="28" spans="1:10" s="1" customFormat="1" x14ac:dyDescent="0.15">
      <c r="A28" s="3"/>
      <c r="B28" s="46" t="s">
        <v>
32</v>
      </c>
      <c r="C28" s="44"/>
      <c r="D28" s="32">
        <v>
34.799999999999997</v>
      </c>
      <c r="E28" s="33">
        <v>
34.799999999999997</v>
      </c>
      <c r="F28" s="32">
        <v>
0</v>
      </c>
      <c r="G28" s="18">
        <v>
34.799999999999997</v>
      </c>
      <c r="H28" s="42">
        <f t="shared" si="0"/>
        <v>
100</v>
      </c>
      <c r="I28" s="42">
        <f t="shared" si="1"/>
        <v>
100</v>
      </c>
      <c r="J28" s="43">
        <f t="shared" si="2"/>
        <v>
100</v>
      </c>
    </row>
    <row r="29" spans="1:10" s="1" customFormat="1" x14ac:dyDescent="0.15">
      <c r="A29" s="3"/>
      <c r="B29" s="46" t="s">
        <v>
33</v>
      </c>
      <c r="C29" s="44" t="s">
        <v>
86</v>
      </c>
      <c r="D29" s="32">
        <v>
49.09</v>
      </c>
      <c r="E29" s="33">
        <v>
49.09</v>
      </c>
      <c r="F29" s="32">
        <v>
3.39</v>
      </c>
      <c r="G29" s="18">
        <v>
45.7</v>
      </c>
      <c r="H29" s="42">
        <f t="shared" si="0"/>
        <v>
93.09</v>
      </c>
      <c r="I29" s="42">
        <f t="shared" si="1"/>
        <v>
93.09</v>
      </c>
      <c r="J29" s="43">
        <f t="shared" si="2"/>
        <v>
100</v>
      </c>
    </row>
    <row r="30" spans="1:10" s="1" customFormat="1" x14ac:dyDescent="0.15">
      <c r="A30" s="3"/>
      <c r="B30" s="46"/>
      <c r="C30" s="44"/>
      <c r="D30" s="32"/>
      <c r="E30" s="33"/>
      <c r="F30" s="32"/>
      <c r="G30" s="18"/>
      <c r="H30" s="39"/>
      <c r="I30" s="39"/>
      <c r="J30" s="40"/>
    </row>
    <row r="31" spans="1:10" s="1" customFormat="1" x14ac:dyDescent="0.15">
      <c r="A31" s="3"/>
      <c r="B31" s="46" t="s">
        <v>
34</v>
      </c>
      <c r="C31" s="44"/>
      <c r="D31" s="32">
        <v>
186.38</v>
      </c>
      <c r="E31" s="33">
        <v>
20.41</v>
      </c>
      <c r="F31" s="32">
        <v>
2.0299999999999998</v>
      </c>
      <c r="G31" s="18">
        <v>
18.38</v>
      </c>
      <c r="H31" s="42">
        <f>
ROUND((G31/D31)*100,2)</f>
        <v>
9.86</v>
      </c>
      <c r="I31" s="42">
        <f>
ROUND((G31/E31)*100,2)</f>
        <v>
90.05</v>
      </c>
      <c r="J31" s="43">
        <f>
ROUND(((F31+G31)/E31)*100,2)</f>
        <v>
100</v>
      </c>
    </row>
    <row r="32" spans="1:10" s="1" customFormat="1" x14ac:dyDescent="0.15">
      <c r="A32" s="3"/>
      <c r="B32" s="46" t="s">
        <v>
35</v>
      </c>
      <c r="C32" s="44" t="s">
        <v>
86</v>
      </c>
      <c r="D32" s="32">
        <v>
24.36</v>
      </c>
      <c r="E32" s="33">
        <v>
7.0819999999999999</v>
      </c>
      <c r="F32" s="32">
        <v>
0</v>
      </c>
      <c r="G32" s="18">
        <v>
6.8940000000000001</v>
      </c>
      <c r="H32" s="42">
        <f>
ROUND((G32/D32)*100,2)</f>
        <v>
28.3</v>
      </c>
      <c r="I32" s="42">
        <f>
ROUND((G32/E32)*100,2)</f>
        <v>
97.35</v>
      </c>
      <c r="J32" s="43">
        <f>
ROUND(((F32+G32)/E32)*100,2)</f>
        <v>
97.35</v>
      </c>
    </row>
    <row r="33" spans="1:10" s="1" customFormat="1" x14ac:dyDescent="0.15">
      <c r="A33" s="3"/>
      <c r="B33" s="46" t="s">
        <v>
36</v>
      </c>
      <c r="C33" s="44"/>
      <c r="D33" s="32">
        <v>
10.98</v>
      </c>
      <c r="E33" s="33">
        <v>
10.98</v>
      </c>
      <c r="F33" s="32">
        <v>
0</v>
      </c>
      <c r="G33" s="18">
        <v>
10.98</v>
      </c>
      <c r="H33" s="42">
        <f>
ROUND((G33/D33)*100,2)</f>
        <v>
100</v>
      </c>
      <c r="I33" s="42">
        <f>
ROUND((G33/E33)*100,2)</f>
        <v>
100</v>
      </c>
      <c r="J33" s="43">
        <f>
ROUND(((F33+G33)/E33)*100,2)</f>
        <v>
100</v>
      </c>
    </row>
    <row r="34" spans="1:10" s="1" customFormat="1" x14ac:dyDescent="0.15">
      <c r="A34" s="3"/>
      <c r="B34" s="46" t="s">
        <v>
37</v>
      </c>
      <c r="C34" s="44"/>
      <c r="D34" s="32">
        <v>
16.420000000000002</v>
      </c>
      <c r="E34" s="33">
        <v>
16.420000000000002</v>
      </c>
      <c r="F34" s="32">
        <v>
0</v>
      </c>
      <c r="G34" s="18">
        <v>
16.420000000000002</v>
      </c>
      <c r="H34" s="42">
        <f>
ROUND((G34/D34)*100,2)</f>
        <v>
100</v>
      </c>
      <c r="I34" s="42">
        <f>
ROUND((G34/E34)*100,2)</f>
        <v>
100</v>
      </c>
      <c r="J34" s="43">
        <f>
ROUND(((F34+G34)/E34)*100,2)</f>
        <v>
100</v>
      </c>
    </row>
    <row r="35" spans="1:10" s="1" customFormat="1" x14ac:dyDescent="0.15">
      <c r="A35" s="3"/>
      <c r="B35" s="46" t="s">
        <v>
48</v>
      </c>
      <c r="C35" s="44"/>
      <c r="D35" s="19" t="s">
        <v>
90</v>
      </c>
      <c r="E35" s="19" t="s">
        <v>
90</v>
      </c>
      <c r="F35" s="19" t="s">
        <v>
90</v>
      </c>
      <c r="G35" s="19" t="s">
        <v>
90</v>
      </c>
      <c r="H35" s="34" t="s">
        <v>
87</v>
      </c>
      <c r="I35" s="34" t="s">
        <v>
87</v>
      </c>
      <c r="J35" s="35" t="s">
        <v>
87</v>
      </c>
    </row>
    <row r="36" spans="1:10" s="1" customFormat="1" x14ac:dyDescent="0.15">
      <c r="A36" s="3"/>
      <c r="B36" s="46" t="s">
        <v>
49</v>
      </c>
      <c r="C36" s="44"/>
      <c r="D36" s="19" t="s">
        <v>
90</v>
      </c>
      <c r="E36" s="20" t="s">
        <v>
90</v>
      </c>
      <c r="F36" s="19" t="s">
        <v>
90</v>
      </c>
      <c r="G36" s="21" t="s">
        <v>
90</v>
      </c>
      <c r="H36" s="34" t="s">
        <v>
87</v>
      </c>
      <c r="I36" s="34" t="s">
        <v>
87</v>
      </c>
      <c r="J36" s="35" t="s">
        <v>
87</v>
      </c>
    </row>
    <row r="37" spans="1:10" s="1" customFormat="1" x14ac:dyDescent="0.15">
      <c r="A37" s="3"/>
      <c r="B37" s="46" t="s">
        <v>
38</v>
      </c>
      <c r="C37" s="44"/>
      <c r="D37" s="32">
        <v>
17.34</v>
      </c>
      <c r="E37" s="32">
        <v>
17.34</v>
      </c>
      <c r="F37" s="32">
        <v>
2.12</v>
      </c>
      <c r="G37" s="32">
        <v>
15.22</v>
      </c>
      <c r="H37" s="42">
        <f>
ROUND((G37/D37)*100,2)</f>
        <v>
87.77</v>
      </c>
      <c r="I37" s="42">
        <f>
ROUND((G37/E37)*100,2)</f>
        <v>
87.77</v>
      </c>
      <c r="J37" s="43">
        <f>
ROUND(((F37+G37)/E37)*100,2)</f>
        <v>
100</v>
      </c>
    </row>
    <row r="38" spans="1:10" s="1" customFormat="1" x14ac:dyDescent="0.15">
      <c r="A38" s="3"/>
      <c r="B38" s="46" t="s">
        <v>
50</v>
      </c>
      <c r="C38" s="44"/>
      <c r="D38" s="19" t="s">
        <v>
90</v>
      </c>
      <c r="E38" s="19" t="s">
        <v>
90</v>
      </c>
      <c r="F38" s="19" t="s">
        <v>
90</v>
      </c>
      <c r="G38" s="19" t="s">
        <v>
90</v>
      </c>
      <c r="H38" s="34" t="s">
        <v>
87</v>
      </c>
      <c r="I38" s="34" t="s">
        <v>
87</v>
      </c>
      <c r="J38" s="35" t="s">
        <v>
87</v>
      </c>
    </row>
    <row r="39" spans="1:10" s="1" customFormat="1" x14ac:dyDescent="0.15">
      <c r="A39" s="3"/>
      <c r="B39" s="46" t="s">
        <v>
39</v>
      </c>
      <c r="C39" s="44"/>
      <c r="D39" s="56">
        <v>
71.55</v>
      </c>
      <c r="E39" s="56">
        <v>
18.71</v>
      </c>
      <c r="F39" s="56">
        <v>
0</v>
      </c>
      <c r="G39" s="56">
        <v>
18.71</v>
      </c>
      <c r="H39" s="57">
        <f>
G39/D39*100</f>
        <v>
26.149545772187281</v>
      </c>
      <c r="I39" s="57">
        <v>
100</v>
      </c>
      <c r="J39" s="59">
        <v>
100</v>
      </c>
    </row>
    <row r="40" spans="1:10" s="1" customFormat="1" x14ac:dyDescent="0.15">
      <c r="A40" s="3"/>
      <c r="B40" s="46" t="s">
        <v>
40</v>
      </c>
      <c r="C40" s="44"/>
      <c r="D40" s="32">
        <v>
11.3</v>
      </c>
      <c r="E40" s="33">
        <v>
11.3</v>
      </c>
      <c r="F40" s="32">
        <v>
0</v>
      </c>
      <c r="G40" s="18">
        <v>
11.3</v>
      </c>
      <c r="H40" s="42">
        <f>
ROUND((G40/D40)*100,2)</f>
        <v>
100</v>
      </c>
      <c r="I40" s="42">
        <f>
ROUND((G40/E40)*100,2)</f>
        <v>
100</v>
      </c>
      <c r="J40" s="43">
        <f>
ROUND(((F40+G40)/E40)*100,2)</f>
        <v>
100</v>
      </c>
    </row>
    <row r="41" spans="1:10" s="1" customFormat="1" x14ac:dyDescent="0.15">
      <c r="A41" s="3"/>
      <c r="B41" s="46" t="s">
        <v>
41</v>
      </c>
      <c r="C41" s="44"/>
      <c r="D41" s="32">
        <v>
20.51</v>
      </c>
      <c r="E41" s="33">
        <v>
14.83</v>
      </c>
      <c r="F41" s="32">
        <v>
1.31</v>
      </c>
      <c r="G41" s="18">
        <v>
13.52</v>
      </c>
      <c r="H41" s="42">
        <f>
ROUND((G41/D41)*100,2)</f>
        <v>
65.92</v>
      </c>
      <c r="I41" s="42">
        <f>
ROUND((G41/E41)*100,2)</f>
        <v>
91.17</v>
      </c>
      <c r="J41" s="43">
        <f>
ROUND(((F41+G41)/E41)*100,2)</f>
        <v>
100</v>
      </c>
    </row>
    <row r="42" spans="1:10" s="1" customFormat="1" x14ac:dyDescent="0.15">
      <c r="A42" s="3"/>
      <c r="B42" s="46" t="s">
        <v>
51</v>
      </c>
      <c r="C42" s="44"/>
      <c r="D42" s="19" t="s">
        <v>
90</v>
      </c>
      <c r="E42" s="20" t="s">
        <v>
90</v>
      </c>
      <c r="F42" s="19" t="s">
        <v>
90</v>
      </c>
      <c r="G42" s="21" t="s">
        <v>
90</v>
      </c>
      <c r="H42" s="34" t="s">
        <v>
87</v>
      </c>
      <c r="I42" s="34" t="s">
        <v>
87</v>
      </c>
      <c r="J42" s="35" t="s">
        <v>
87</v>
      </c>
    </row>
    <row r="43" spans="1:10" s="1" customFormat="1" x14ac:dyDescent="0.15">
      <c r="A43" s="3"/>
      <c r="B43" s="46" t="s">
        <v>
52</v>
      </c>
      <c r="C43" s="44"/>
      <c r="D43" s="19" t="s">
        <v>
90</v>
      </c>
      <c r="E43" s="19" t="s">
        <v>
90</v>
      </c>
      <c r="F43" s="19" t="s">
        <v>
90</v>
      </c>
      <c r="G43" s="19" t="s">
        <v>
90</v>
      </c>
      <c r="H43" s="34" t="s">
        <v>
87</v>
      </c>
      <c r="I43" s="34" t="s">
        <v>
87</v>
      </c>
      <c r="J43" s="35" t="s">
        <v>
87</v>
      </c>
    </row>
    <row r="44" spans="1:10" s="1" customFormat="1" x14ac:dyDescent="0.15">
      <c r="A44" s="3"/>
      <c r="B44" s="46" t="s">
        <v>
42</v>
      </c>
      <c r="C44" s="44"/>
      <c r="D44" s="32">
        <v>
11.46</v>
      </c>
      <c r="E44" s="56">
        <v>
3.46</v>
      </c>
      <c r="F44" s="56">
        <v>
0</v>
      </c>
      <c r="G44" s="56">
        <v>
3.46</v>
      </c>
      <c r="H44" s="57">
        <f>
ROUND((G44/D44)*100,2)</f>
        <v>
30.19</v>
      </c>
      <c r="I44" s="42">
        <f>
ROUND((G44/E44)*100,2)</f>
        <v>
100</v>
      </c>
      <c r="J44" s="43">
        <f>
ROUND(((F44+G44)/E44)*100,2)</f>
        <v>
100</v>
      </c>
    </row>
    <row r="45" spans="1:10" s="1" customFormat="1" x14ac:dyDescent="0.15">
      <c r="A45" s="3"/>
      <c r="B45" s="46" t="s">
        <v>
53</v>
      </c>
      <c r="C45" s="44"/>
      <c r="D45" s="19" t="s">
        <v>
90</v>
      </c>
      <c r="E45" s="20" t="s">
        <v>
90</v>
      </c>
      <c r="F45" s="19" t="s">
        <v>
90</v>
      </c>
      <c r="G45" s="21" t="s">
        <v>
90</v>
      </c>
      <c r="H45" s="34" t="s">
        <v>
87</v>
      </c>
      <c r="I45" s="34" t="s">
        <v>
87</v>
      </c>
      <c r="J45" s="35" t="s">
        <v>
87</v>
      </c>
    </row>
    <row r="46" spans="1:10" s="1" customFormat="1" x14ac:dyDescent="0.15">
      <c r="A46" s="3"/>
      <c r="B46" s="46" t="s">
        <v>
54</v>
      </c>
      <c r="C46" s="44"/>
      <c r="D46" s="19" t="s">
        <v>
90</v>
      </c>
      <c r="E46" s="19" t="s">
        <v>
90</v>
      </c>
      <c r="F46" s="19" t="s">
        <v>
90</v>
      </c>
      <c r="G46" s="19" t="s">
        <v>
90</v>
      </c>
      <c r="H46" s="34" t="s">
        <v>
87</v>
      </c>
      <c r="I46" s="34" t="s">
        <v>
87</v>
      </c>
      <c r="J46" s="35" t="s">
        <v>
87</v>
      </c>
    </row>
    <row r="47" spans="1:10" s="1" customFormat="1" x14ac:dyDescent="0.15">
      <c r="A47" s="3"/>
      <c r="B47" s="46" t="s">
        <v>
43</v>
      </c>
      <c r="C47" s="44"/>
      <c r="D47" s="32">
        <v>
6.39</v>
      </c>
      <c r="E47" s="32">
        <v>
5.78</v>
      </c>
      <c r="F47" s="32">
        <v>
0</v>
      </c>
      <c r="G47" s="32">
        <v>
5.78</v>
      </c>
      <c r="H47" s="42">
        <f>
ROUND((G47/D47)*100,2)</f>
        <v>
90.45</v>
      </c>
      <c r="I47" s="42">
        <f>
ROUND((G47/E47)*100,2)</f>
        <v>
100</v>
      </c>
      <c r="J47" s="43">
        <f>
ROUND(((F47+G47)/E47)*100,2)</f>
        <v>
100</v>
      </c>
    </row>
    <row r="48" spans="1:10" s="1" customFormat="1" x14ac:dyDescent="0.15">
      <c r="A48" s="3"/>
      <c r="B48" s="46" t="s">
        <v>
55</v>
      </c>
      <c r="C48" s="44"/>
      <c r="D48" s="19" t="s">
        <v>
90</v>
      </c>
      <c r="E48" s="20" t="s">
        <v>
90</v>
      </c>
      <c r="F48" s="19" t="s">
        <v>
90</v>
      </c>
      <c r="G48" s="21" t="s">
        <v>
90</v>
      </c>
      <c r="H48" s="34" t="s">
        <v>
87</v>
      </c>
      <c r="I48" s="34" t="s">
        <v>
87</v>
      </c>
      <c r="J48" s="35" t="s">
        <v>
87</v>
      </c>
    </row>
    <row r="49" spans="1:10" s="1" customFormat="1" x14ac:dyDescent="0.15">
      <c r="A49" s="3"/>
      <c r="B49" s="46" t="s">
        <v>
44</v>
      </c>
      <c r="C49" s="44"/>
      <c r="D49" s="32">
        <v>
10.23</v>
      </c>
      <c r="E49" s="32">
        <v>
3.42</v>
      </c>
      <c r="F49" s="32">
        <v>
0</v>
      </c>
      <c r="G49" s="32">
        <v>
3.42</v>
      </c>
      <c r="H49" s="42">
        <f>
ROUND((G49/D49)*100,2)</f>
        <v>
33.43</v>
      </c>
      <c r="I49" s="42">
        <f>
ROUND((G49/E49)*100,2)</f>
        <v>
100</v>
      </c>
      <c r="J49" s="43">
        <f>
ROUND(((F49+G49)/E49)*100,2)</f>
        <v>
100</v>
      </c>
    </row>
    <row r="50" spans="1:10" s="1" customFormat="1" x14ac:dyDescent="0.15">
      <c r="A50" s="3"/>
      <c r="B50" s="46" t="s">
        <v>
45</v>
      </c>
      <c r="C50" s="44"/>
      <c r="D50" s="22">
        <v>
12.88</v>
      </c>
      <c r="E50" s="50">
        <v>
12.88</v>
      </c>
      <c r="F50" s="22">
        <v>
0</v>
      </c>
      <c r="G50" s="51">
        <v>
12.88</v>
      </c>
      <c r="H50" s="42">
        <f>
ROUND((G50/D50)*100,2)</f>
        <v>
100</v>
      </c>
      <c r="I50" s="42">
        <f>
ROUND((G50/E50)*100,2)</f>
        <v>
100</v>
      </c>
      <c r="J50" s="43">
        <f>
ROUND(((F50+G50)/E50)*100,2)</f>
        <v>
100</v>
      </c>
    </row>
    <row r="51" spans="1:10" s="24" customFormat="1" x14ac:dyDescent="0.15">
      <c r="A51" s="23"/>
      <c r="B51" s="46" t="s">
        <v>
56</v>
      </c>
      <c r="C51" s="44"/>
      <c r="D51" s="19" t="s">
        <v>
90</v>
      </c>
      <c r="E51" s="20" t="s">
        <v>
90</v>
      </c>
      <c r="F51" s="19" t="s">
        <v>
90</v>
      </c>
      <c r="G51" s="21" t="s">
        <v>
90</v>
      </c>
      <c r="H51" s="34" t="s">
        <v>
87</v>
      </c>
      <c r="I51" s="34" t="s">
        <v>
87</v>
      </c>
      <c r="J51" s="35" t="s">
        <v>
87</v>
      </c>
    </row>
    <row r="52" spans="1:10" s="24" customFormat="1" x14ac:dyDescent="0.15">
      <c r="A52" s="23"/>
      <c r="B52" s="46" t="s">
        <v>
57</v>
      </c>
      <c r="C52" s="44"/>
      <c r="D52" s="19" t="s">
        <v>
90</v>
      </c>
      <c r="E52" s="19" t="s">
        <v>
90</v>
      </c>
      <c r="F52" s="19" t="s">
        <v>
90</v>
      </c>
      <c r="G52" s="19" t="s">
        <v>
90</v>
      </c>
      <c r="H52" s="34" t="s">
        <v>
87</v>
      </c>
      <c r="I52" s="34" t="s">
        <v>
87</v>
      </c>
      <c r="J52" s="35" t="s">
        <v>
87</v>
      </c>
    </row>
    <row r="53" spans="1:10" s="24" customFormat="1" x14ac:dyDescent="0.15">
      <c r="A53" s="23"/>
      <c r="B53" s="46" t="s">
        <v>
58</v>
      </c>
      <c r="C53" s="44"/>
      <c r="D53" s="19" t="s">
        <v>
90</v>
      </c>
      <c r="E53" s="19" t="s">
        <v>
90</v>
      </c>
      <c r="F53" s="19" t="s">
        <v>
90</v>
      </c>
      <c r="G53" s="19" t="s">
        <v>
90</v>
      </c>
      <c r="H53" s="34" t="s">
        <v>
87</v>
      </c>
      <c r="I53" s="34" t="s">
        <v>
87</v>
      </c>
      <c r="J53" s="35" t="s">
        <v>
87</v>
      </c>
    </row>
    <row r="54" spans="1:10" s="24" customFormat="1" x14ac:dyDescent="0.15">
      <c r="A54" s="23"/>
      <c r="B54" s="46" t="s">
        <v>
46</v>
      </c>
      <c r="C54" s="44"/>
      <c r="D54" s="32">
        <v>
9.9</v>
      </c>
      <c r="E54" s="32">
        <v>
2.44</v>
      </c>
      <c r="F54" s="32">
        <v>
0</v>
      </c>
      <c r="G54" s="32">
        <v>
2.44</v>
      </c>
      <c r="H54" s="42">
        <f>
ROUND((G54/D54)*100,2)</f>
        <v>
24.65</v>
      </c>
      <c r="I54" s="42">
        <f>
ROUND((G54/E54)*100,2)</f>
        <v>
100</v>
      </c>
      <c r="J54" s="43">
        <f>
ROUND(((F54+G54)/E54)*100,2)</f>
        <v>
100</v>
      </c>
    </row>
    <row r="55" spans="1:10" s="1" customFormat="1" x14ac:dyDescent="0.15">
      <c r="A55" s="3"/>
      <c r="B55" s="46" t="s">
        <v>
59</v>
      </c>
      <c r="C55" s="44"/>
      <c r="D55" s="19" t="s">
        <v>
90</v>
      </c>
      <c r="E55" s="20" t="s">
        <v>
90</v>
      </c>
      <c r="F55" s="19" t="s">
        <v>
90</v>
      </c>
      <c r="G55" s="21" t="s">
        <v>
90</v>
      </c>
      <c r="H55" s="34" t="s">
        <v>
87</v>
      </c>
      <c r="I55" s="34" t="s">
        <v>
87</v>
      </c>
      <c r="J55" s="35" t="s">
        <v>
87</v>
      </c>
    </row>
    <row r="56" spans="1:10" s="1" customFormat="1" x14ac:dyDescent="0.15">
      <c r="A56" s="3"/>
      <c r="B56" s="46" t="s">
        <v>
0</v>
      </c>
      <c r="C56" s="44"/>
      <c r="D56" s="32">
        <v>
15.75</v>
      </c>
      <c r="E56" s="32">
        <v>
15.75</v>
      </c>
      <c r="F56" s="32">
        <v>
0</v>
      </c>
      <c r="G56" s="32">
        <v>
15.75</v>
      </c>
      <c r="H56" s="42">
        <f>
ROUND((G56/D56)*100,2)</f>
        <v>
100</v>
      </c>
      <c r="I56" s="42">
        <f>
ROUND((G56/E56)*100,2)</f>
        <v>
100</v>
      </c>
      <c r="J56" s="43">
        <f>
ROUND(((F56+G56)/E56)*100,2)</f>
        <v>
100</v>
      </c>
    </row>
    <row r="57" spans="1:10" s="1" customFormat="1" x14ac:dyDescent="0.15">
      <c r="A57" s="3"/>
      <c r="B57" s="46"/>
      <c r="C57" s="44"/>
      <c r="D57" s="32"/>
      <c r="E57" s="33"/>
      <c r="F57" s="32"/>
      <c r="G57" s="18"/>
      <c r="H57" s="42"/>
      <c r="I57" s="42"/>
      <c r="J57" s="43"/>
    </row>
    <row r="58" spans="1:10" s="1" customFormat="1" x14ac:dyDescent="0.15">
      <c r="A58" s="3"/>
      <c r="B58" s="46" t="s">
        <v>
60</v>
      </c>
      <c r="C58" s="44"/>
      <c r="D58" s="19" t="s">
        <v>
90</v>
      </c>
      <c r="E58" s="20" t="s">
        <v>
90</v>
      </c>
      <c r="F58" s="19" t="s">
        <v>
90</v>
      </c>
      <c r="G58" s="21" t="s">
        <v>
90</v>
      </c>
      <c r="H58" s="34" t="s">
        <v>
87</v>
      </c>
      <c r="I58" s="34" t="s">
        <v>
87</v>
      </c>
      <c r="J58" s="35" t="s">
        <v>
87</v>
      </c>
    </row>
    <row r="59" spans="1:10" s="1" customFormat="1" x14ac:dyDescent="0.15">
      <c r="A59" s="3"/>
      <c r="B59" s="46" t="s">
        <v>
61</v>
      </c>
      <c r="C59" s="44"/>
      <c r="D59" s="19" t="s">
        <v>
90</v>
      </c>
      <c r="E59" s="19" t="s">
        <v>
90</v>
      </c>
      <c r="F59" s="19" t="s">
        <v>
90</v>
      </c>
      <c r="G59" s="19" t="s">
        <v>
90</v>
      </c>
      <c r="H59" s="34" t="s">
        <v>
87</v>
      </c>
      <c r="I59" s="34" t="s">
        <v>
87</v>
      </c>
      <c r="J59" s="35" t="s">
        <v>
87</v>
      </c>
    </row>
    <row r="60" spans="1:10" s="1" customFormat="1" x14ac:dyDescent="0.15">
      <c r="A60" s="3"/>
      <c r="B60" s="46" t="s">
        <v>
62</v>
      </c>
      <c r="C60" s="44"/>
      <c r="D60" s="19" t="s">
        <v>
90</v>
      </c>
      <c r="E60" s="19" t="s">
        <v>
90</v>
      </c>
      <c r="F60" s="19" t="s">
        <v>
90</v>
      </c>
      <c r="G60" s="19" t="s">
        <v>
90</v>
      </c>
      <c r="H60" s="34" t="s">
        <v>
87</v>
      </c>
      <c r="I60" s="34" t="s">
        <v>
87</v>
      </c>
      <c r="J60" s="35" t="s">
        <v>
87</v>
      </c>
    </row>
    <row r="61" spans="1:10" s="1" customFormat="1" x14ac:dyDescent="0.15">
      <c r="A61" s="3"/>
      <c r="B61" s="46" t="s">
        <v>
63</v>
      </c>
      <c r="C61" s="44"/>
      <c r="D61" s="19" t="s">
        <v>
90</v>
      </c>
      <c r="E61" s="19" t="s">
        <v>
90</v>
      </c>
      <c r="F61" s="19" t="s">
        <v>
90</v>
      </c>
      <c r="G61" s="19" t="s">
        <v>
90</v>
      </c>
      <c r="H61" s="34" t="s">
        <v>
87</v>
      </c>
      <c r="I61" s="34" t="s">
        <v>
87</v>
      </c>
      <c r="J61" s="35" t="s">
        <v>
87</v>
      </c>
    </row>
    <row r="62" spans="1:10" s="1" customFormat="1" x14ac:dyDescent="0.15">
      <c r="A62" s="3"/>
      <c r="B62" s="46" t="s">
        <v>
64</v>
      </c>
      <c r="C62" s="44"/>
      <c r="D62" s="19" t="s">
        <v>
90</v>
      </c>
      <c r="E62" s="20" t="s">
        <v>
90</v>
      </c>
      <c r="F62" s="19" t="s">
        <v>
90</v>
      </c>
      <c r="G62" s="21" t="s">
        <v>
90</v>
      </c>
      <c r="H62" s="34" t="s">
        <v>
87</v>
      </c>
      <c r="I62" s="34" t="s">
        <v>
87</v>
      </c>
      <c r="J62" s="35" t="s">
        <v>
87</v>
      </c>
    </row>
    <row r="63" spans="1:10" s="1" customFormat="1" x14ac:dyDescent="0.15">
      <c r="A63" s="3"/>
      <c r="B63" s="46" t="s">
        <v>
65</v>
      </c>
      <c r="C63" s="44"/>
      <c r="D63" s="19" t="s">
        <v>
90</v>
      </c>
      <c r="E63" s="19" t="s">
        <v>
90</v>
      </c>
      <c r="F63" s="19" t="s">
        <v>
90</v>
      </c>
      <c r="G63" s="19" t="s">
        <v>
90</v>
      </c>
      <c r="H63" s="34" t="s">
        <v>
87</v>
      </c>
      <c r="I63" s="34" t="s">
        <v>
87</v>
      </c>
      <c r="J63" s="35" t="s">
        <v>
87</v>
      </c>
    </row>
    <row r="64" spans="1:10" s="1" customFormat="1" x14ac:dyDescent="0.15">
      <c r="A64" s="3"/>
      <c r="B64" s="46" t="s">
        <v>
47</v>
      </c>
      <c r="C64" s="44" t="s">
        <v>
89</v>
      </c>
      <c r="D64" s="32">
        <v>
27.83</v>
      </c>
      <c r="E64" s="32">
        <v>
1.01</v>
      </c>
      <c r="F64" s="32">
        <v>
0</v>
      </c>
      <c r="G64" s="32">
        <v>
1.01</v>
      </c>
      <c r="H64" s="42">
        <f>
ROUND((G64/D64)*100,2)</f>
        <v>
3.63</v>
      </c>
      <c r="I64" s="42">
        <f>
ROUND((G64/E64)*100,2)</f>
        <v>
100</v>
      </c>
      <c r="J64" s="43">
        <f>
ROUND(((F64+G64)/E64)*100,2)</f>
        <v>
100</v>
      </c>
    </row>
    <row r="65" spans="1:10" s="1" customFormat="1" x14ac:dyDescent="0.15">
      <c r="A65" s="3"/>
      <c r="B65" s="46" t="s">
        <v>
66</v>
      </c>
      <c r="C65" s="44"/>
      <c r="D65" s="19" t="s">
        <v>
88</v>
      </c>
      <c r="E65" s="20" t="s">
        <v>
88</v>
      </c>
      <c r="F65" s="19" t="s">
        <v>
88</v>
      </c>
      <c r="G65" s="21" t="s">
        <v>
88</v>
      </c>
      <c r="H65" s="34" t="s">
        <v>
88</v>
      </c>
      <c r="I65" s="34" t="s">
        <v>
88</v>
      </c>
      <c r="J65" s="35" t="s">
        <v>
88</v>
      </c>
    </row>
    <row r="66" spans="1:10" s="1" customFormat="1" x14ac:dyDescent="0.15">
      <c r="A66" s="3"/>
      <c r="B66" s="46" t="s">
        <v>
67</v>
      </c>
      <c r="C66" s="44"/>
      <c r="D66" s="19" t="s">
        <v>
88</v>
      </c>
      <c r="E66" s="19" t="s">
        <v>
88</v>
      </c>
      <c r="F66" s="19" t="s">
        <v>
88</v>
      </c>
      <c r="G66" s="19" t="s">
        <v>
88</v>
      </c>
      <c r="H66" s="34" t="s">
        <v>
88</v>
      </c>
      <c r="I66" s="34" t="s">
        <v>
88</v>
      </c>
      <c r="J66" s="35" t="s">
        <v>
88</v>
      </c>
    </row>
    <row r="67" spans="1:10" s="1" customFormat="1" x14ac:dyDescent="0.15">
      <c r="A67" s="3"/>
      <c r="B67" s="46" t="s">
        <v>
68</v>
      </c>
      <c r="C67" s="44"/>
      <c r="D67" s="19" t="s">
        <v>
88</v>
      </c>
      <c r="E67" s="19" t="s">
        <v>
88</v>
      </c>
      <c r="F67" s="19" t="s">
        <v>
88</v>
      </c>
      <c r="G67" s="19" t="s">
        <v>
88</v>
      </c>
      <c r="H67" s="34" t="s">
        <v>
88</v>
      </c>
      <c r="I67" s="34" t="s">
        <v>
88</v>
      </c>
      <c r="J67" s="35" t="s">
        <v>
88</v>
      </c>
    </row>
    <row r="68" spans="1:10" s="1" customFormat="1" x14ac:dyDescent="0.15">
      <c r="A68" s="3"/>
      <c r="B68" s="46" t="s">
        <v>
69</v>
      </c>
      <c r="C68" s="44"/>
      <c r="D68" s="19" t="s">
        <v>
88</v>
      </c>
      <c r="E68" s="19" t="s">
        <v>
88</v>
      </c>
      <c r="F68" s="19" t="s">
        <v>
88</v>
      </c>
      <c r="G68" s="19" t="s">
        <v>
88</v>
      </c>
      <c r="H68" s="34" t="s">
        <v>
88</v>
      </c>
      <c r="I68" s="34" t="s">
        <v>
88</v>
      </c>
      <c r="J68" s="35" t="s">
        <v>
88</v>
      </c>
    </row>
    <row r="69" spans="1:10" s="1" customFormat="1" x14ac:dyDescent="0.15">
      <c r="A69" s="3"/>
      <c r="B69" s="46" t="s">
        <v>
70</v>
      </c>
      <c r="C69" s="44"/>
      <c r="D69" s="19" t="s">
        <v>
88</v>
      </c>
      <c r="E69" s="19" t="s">
        <v>
88</v>
      </c>
      <c r="F69" s="19" t="s">
        <v>
88</v>
      </c>
      <c r="G69" s="19" t="s">
        <v>
88</v>
      </c>
      <c r="H69" s="34" t="s">
        <v>
88</v>
      </c>
      <c r="I69" s="34" t="s">
        <v>
88</v>
      </c>
      <c r="J69" s="35" t="s">
        <v>
88</v>
      </c>
    </row>
    <row r="70" spans="1:10" s="1" customFormat="1" ht="14.25" thickBot="1" x14ac:dyDescent="0.2">
      <c r="A70" s="3"/>
      <c r="B70" s="47" t="s">
        <v>
71</v>
      </c>
      <c r="C70" s="45"/>
      <c r="D70" s="25" t="s">
        <v>
88</v>
      </c>
      <c r="E70" s="25" t="s">
        <v>
88</v>
      </c>
      <c r="F70" s="25" t="s">
        <v>
88</v>
      </c>
      <c r="G70" s="25" t="s">
        <v>
88</v>
      </c>
      <c r="H70" s="36" t="s">
        <v>
88</v>
      </c>
      <c r="I70" s="36" t="s">
        <v>
88</v>
      </c>
      <c r="J70" s="37" t="s">
        <v>
88</v>
      </c>
    </row>
    <row r="71" spans="1:10" s="1" customFormat="1" x14ac:dyDescent="0.15">
      <c r="A71" s="3"/>
      <c r="B71" s="26"/>
      <c r="C71" s="18"/>
      <c r="D71" s="18"/>
      <c r="E71" s="18"/>
      <c r="F71" s="18"/>
      <c r="G71" s="41"/>
      <c r="H71" s="41"/>
      <c r="I71" s="41"/>
    </row>
    <row r="72" spans="1:10" s="1" customFormat="1" x14ac:dyDescent="0.15">
      <c r="A72" s="3"/>
      <c r="B72" s="27" t="s">
        <v>
91</v>
      </c>
      <c r="C72" s="28" t="s">
        <v>
93</v>
      </c>
      <c r="D72" s="3"/>
      <c r="E72" s="3"/>
      <c r="F72" s="3"/>
      <c r="G72" s="3"/>
      <c r="H72" s="3"/>
      <c r="I72" s="3"/>
    </row>
    <row r="73" spans="1:10" s="1" customFormat="1" x14ac:dyDescent="0.15">
      <c r="A73" s="3"/>
      <c r="B73" s="2"/>
      <c r="C73" s="28" t="s">
        <v>
94</v>
      </c>
      <c r="D73" s="3"/>
      <c r="E73" s="3"/>
      <c r="F73" s="3"/>
      <c r="G73" s="3"/>
      <c r="H73" s="3"/>
      <c r="I73" s="3"/>
    </row>
    <row r="74" spans="1:10" s="1" customFormat="1" x14ac:dyDescent="0.15">
      <c r="A74" s="3"/>
      <c r="B74" s="2"/>
      <c r="C74" s="28" t="s">
        <v>
74</v>
      </c>
      <c r="D74" s="3"/>
      <c r="E74" s="3"/>
      <c r="F74" s="3"/>
      <c r="G74" s="3"/>
      <c r="H74" s="3"/>
      <c r="I74" s="3"/>
    </row>
    <row r="75" spans="1:10" s="1" customFormat="1" x14ac:dyDescent="0.15">
      <c r="A75" s="3"/>
      <c r="B75" s="2"/>
      <c r="C75" s="28" t="s">
        <v>
76</v>
      </c>
      <c r="D75" s="3"/>
      <c r="E75" s="3"/>
      <c r="F75" s="3"/>
      <c r="G75" s="3"/>
      <c r="H75" s="3"/>
      <c r="I75" s="3"/>
    </row>
    <row r="76" spans="1:10" s="1" customFormat="1" x14ac:dyDescent="0.15">
      <c r="A76" s="3"/>
      <c r="B76" s="27" t="s">
        <v>
9</v>
      </c>
      <c r="C76" s="28" t="s">
        <v>
8</v>
      </c>
      <c r="D76" s="29"/>
      <c r="E76" s="29"/>
      <c r="F76" s="29"/>
      <c r="G76" s="29"/>
      <c r="H76" s="29"/>
      <c r="I76" s="29"/>
    </row>
    <row r="77" spans="1:10" s="1" customFormat="1" x14ac:dyDescent="0.15">
      <c r="A77" s="3"/>
      <c r="B77" s="30" t="s">
        <v>
72</v>
      </c>
      <c r="C77" s="31" t="s">
        <v>
73</v>
      </c>
      <c r="D77" s="3"/>
      <c r="E77" s="3"/>
      <c r="F77" s="3"/>
      <c r="G77" s="3"/>
      <c r="H77" s="3"/>
      <c r="I77" s="3"/>
    </row>
    <row r="78" spans="1:10" x14ac:dyDescent="0.15">
      <c r="A78" s="58"/>
      <c r="B78" s="1"/>
      <c r="C78" s="1"/>
      <c r="D78" s="1"/>
      <c r="E78" s="1"/>
      <c r="F78" s="1"/>
      <c r="G78" s="1"/>
      <c r="H78" s="1"/>
      <c r="I78" s="1"/>
      <c r="J78" s="1"/>
    </row>
    <row r="79" spans="1:10" x14ac:dyDescent="0.15">
      <c r="A79" s="58"/>
    </row>
    <row r="80" spans="1:10" x14ac:dyDescent="0.15">
      <c r="A80" s="58"/>
    </row>
  </sheetData>
  <sheetProtection selectLockedCells="1"/>
  <mergeCells count="1">
    <mergeCell ref="B1:E1"/>
  </mergeCells>
  <phoneticPr fontId="1"/>
  <pageMargins left="0.66" right="0.2" top="0.65" bottom="0.66"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年報用</vt:lpstr>
    </vt:vector>
  </TitlesOfParts>
  <Company>東京都総務局行政部指導課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2021-11-08T04:13:46Z</cp:lastPrinted>
  <dcterms:created xsi:type="dcterms:W3CDTF">1998-01-20T07:04:11Z</dcterms:created>
  <dcterms:modified xsi:type="dcterms:W3CDTF">2021-11-08T04:13:53Z</dcterms:modified>
</cp:coreProperties>
</file>