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材料＿02財政_差替\excel02財政\"/>
    </mc:Choice>
  </mc:AlternateContent>
  <xr:revisionPtr revIDLastSave="0" documentId="13_ncr:1_{3A995548-E053-466D-AB76-19A92115828D}" xr6:coauthVersionLast="47" xr6:coauthVersionMax="47" xr10:uidLastSave="{00000000-0000-0000-0000-000000000000}"/>
  <bookViews>
    <workbookView xWindow="1545" yWindow="570" windowWidth="22155" windowHeight="17055" activeTab="2" xr2:uid="{00000000-000D-0000-FFFF-FFFF00000000}"/>
  </bookViews>
  <sheets>
    <sheet name="○イ　特例交付金  " sheetId="7" r:id="rId1"/>
    <sheet name="○ウ　ゴルフ " sheetId="8" r:id="rId2"/>
    <sheet name="○エ　自動車取得税 " sheetId="9" r:id="rId3"/>
    <sheet name="○オ～キ　交付金三種 " sheetId="10" r:id="rId4"/>
    <sheet name="○ク　地方消費税 " sheetId="11" r:id="rId5"/>
    <sheet name="○ケ　譲与税 " sheetId="12" r:id="rId6"/>
  </sheets>
  <definedNames>
    <definedName name="_xlnm.Print_Area" localSheetId="1">'○ウ　ゴルフ '!$A$1:$E$13</definedName>
    <definedName name="_xlnm.Print_Area" localSheetId="2">'○エ　自動車取得税 '!$A$1:$I$33</definedName>
    <definedName name="_xlnm.Print_Area" localSheetId="4">'○ク　地方消費税 '!$A$1:$G$33</definedName>
    <definedName name="_xlnm.Print_Area" localSheetId="5">'○ケ　譲与税 '!$A$1:$M$35</definedName>
    <definedName name="_xlnm.Print_Area">#REF!</definedName>
    <definedName name="T01区役所データ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2" l="1"/>
  <c r="L9" i="12" s="1"/>
  <c r="J8" i="12"/>
  <c r="J7" i="12" s="1"/>
  <c r="E6" i="9"/>
  <c r="E5" i="9" s="1"/>
  <c r="D6" i="9"/>
  <c r="D5" i="9" s="1"/>
  <c r="E7" i="9"/>
  <c r="D7" i="9"/>
  <c r="I8" i="12"/>
  <c r="I9" i="12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C6" i="8"/>
  <c r="D8" i="7"/>
  <c r="L12" i="12"/>
  <c r="L8" i="12" s="1"/>
  <c r="B7" i="9"/>
  <c r="B5" i="9" s="1"/>
  <c r="C6" i="9"/>
  <c r="B6" i="9"/>
  <c r="C5" i="8"/>
  <c r="C4" i="8"/>
  <c r="D7" i="7"/>
  <c r="D6" i="7" s="1"/>
  <c r="G9" i="12"/>
  <c r="E9" i="12"/>
  <c r="L17" i="12"/>
  <c r="G8" i="12"/>
  <c r="G7" i="12" s="1"/>
  <c r="L7" i="12" s="1"/>
  <c r="C7" i="11"/>
  <c r="C6" i="11"/>
  <c r="C5" i="11" s="1"/>
  <c r="B6" i="11"/>
  <c r="B7" i="11"/>
  <c r="B5" i="11"/>
  <c r="B6" i="10"/>
  <c r="C7" i="9"/>
  <c r="F9" i="9"/>
  <c r="F8" i="9"/>
  <c r="G6" i="9"/>
  <c r="G7" i="9"/>
  <c r="F7" i="9" s="1"/>
  <c r="G5" i="9"/>
  <c r="F5" i="9" s="1"/>
  <c r="H7" i="9"/>
  <c r="F7" i="11"/>
  <c r="F6" i="11"/>
  <c r="F5" i="11"/>
  <c r="K9" i="12"/>
  <c r="K8" i="12"/>
  <c r="L13" i="12"/>
  <c r="L14" i="12"/>
  <c r="L15" i="12"/>
  <c r="L16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11" i="12"/>
  <c r="L10" i="12"/>
  <c r="H9" i="12"/>
  <c r="F9" i="12"/>
  <c r="H8" i="12"/>
  <c r="H7" i="12"/>
  <c r="F8" i="12"/>
  <c r="F7" i="12" s="1"/>
  <c r="E8" i="12"/>
  <c r="E7" i="12" s="1"/>
  <c r="J6" i="10"/>
  <c r="F6" i="10"/>
  <c r="J5" i="10"/>
  <c r="J4" i="10"/>
  <c r="F5" i="10"/>
  <c r="F4" i="10" s="1"/>
  <c r="B5" i="10"/>
  <c r="B4" i="10" s="1"/>
  <c r="H6" i="9"/>
  <c r="F6" i="9"/>
  <c r="H5" i="9"/>
  <c r="C5" i="9"/>
  <c r="I7" i="12"/>
  <c r="K7" i="12"/>
</calcChain>
</file>

<file path=xl/sharedStrings.xml><?xml version="1.0" encoding="utf-8"?>
<sst xmlns="http://schemas.openxmlformats.org/spreadsheetml/2006/main" count="347" uniqueCount="137">
  <si>
    <t>区市町村計</t>
  </si>
  <si>
    <t>区　　　　 計</t>
  </si>
  <si>
    <t>市町村計</t>
  </si>
  <si>
    <t>市　　　　 計</t>
  </si>
  <si>
    <t>町　 村　 計</t>
  </si>
  <si>
    <t>区</t>
  </si>
  <si>
    <t>延  長 (ｍ)</t>
  </si>
  <si>
    <t>延 長 分</t>
  </si>
  <si>
    <t>面 積 分</t>
  </si>
  <si>
    <t>（千円）</t>
  </si>
  <si>
    <t>都計</t>
  </si>
  <si>
    <t>区計</t>
  </si>
  <si>
    <t>市計</t>
  </si>
  <si>
    <t>町村計</t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</si>
  <si>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</si>
  <si>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</si>
  <si>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</si>
  <si>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</si>
  <si>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</si>
  <si>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</si>
  <si>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</si>
  <si>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</si>
  <si>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</si>
  <si>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</si>
  <si>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</si>
  <si>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</si>
  <si>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</si>
  <si>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</si>
  <si>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</si>
  <si>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北</t>
  </si>
  <si>
    <t>荒</t>
  </si>
  <si>
    <t>板</t>
  </si>
  <si>
    <t>練</t>
  </si>
  <si>
    <t>足</t>
  </si>
  <si>
    <t>葛</t>
  </si>
  <si>
    <t>（単位：千円）</t>
    <phoneticPr fontId="27"/>
  </si>
  <si>
    <t>区名</t>
    <rPh sb="0" eb="1">
      <t>ク</t>
    </rPh>
    <phoneticPr fontId="27"/>
  </si>
  <si>
    <t>千 代 田 区</t>
    <rPh sb="0" eb="1">
      <t>セン</t>
    </rPh>
    <rPh sb="2" eb="3">
      <t>ダイ</t>
    </rPh>
    <rPh sb="4" eb="5">
      <t>タ</t>
    </rPh>
    <rPh sb="6" eb="7">
      <t>ク</t>
    </rPh>
    <phoneticPr fontId="10"/>
  </si>
  <si>
    <t>中   央   区</t>
    <rPh sb="0" eb="1">
      <t>ナカ</t>
    </rPh>
    <rPh sb="4" eb="5">
      <t>ヒサシ</t>
    </rPh>
    <rPh sb="8" eb="9">
      <t>ク</t>
    </rPh>
    <phoneticPr fontId="10"/>
  </si>
  <si>
    <t>港         区</t>
    <rPh sb="0" eb="1">
      <t>ミナト</t>
    </rPh>
    <rPh sb="10" eb="11">
      <t>ク</t>
    </rPh>
    <phoneticPr fontId="10"/>
  </si>
  <si>
    <t>新   宿   区</t>
    <rPh sb="0" eb="1">
      <t>シン</t>
    </rPh>
    <rPh sb="4" eb="5">
      <t>ヤド</t>
    </rPh>
    <rPh sb="8" eb="9">
      <t>ク</t>
    </rPh>
    <phoneticPr fontId="10"/>
  </si>
  <si>
    <t>文   京   区</t>
    <rPh sb="0" eb="1">
      <t>ブン</t>
    </rPh>
    <rPh sb="4" eb="5">
      <t>キョウ</t>
    </rPh>
    <rPh sb="8" eb="9">
      <t>ク</t>
    </rPh>
    <phoneticPr fontId="10"/>
  </si>
  <si>
    <t>台   東   区</t>
    <rPh sb="0" eb="1">
      <t>ダイ</t>
    </rPh>
    <rPh sb="4" eb="5">
      <t>ヒガシ</t>
    </rPh>
    <rPh sb="8" eb="9">
      <t>ク</t>
    </rPh>
    <phoneticPr fontId="10"/>
  </si>
  <si>
    <t>墨   田   区</t>
    <rPh sb="0" eb="1">
      <t>スミ</t>
    </rPh>
    <rPh sb="4" eb="5">
      <t>タ</t>
    </rPh>
    <rPh sb="8" eb="9">
      <t>ク</t>
    </rPh>
    <phoneticPr fontId="10"/>
  </si>
  <si>
    <t>江   東   区</t>
    <rPh sb="0" eb="1">
      <t>エ</t>
    </rPh>
    <rPh sb="4" eb="5">
      <t>ヒガシ</t>
    </rPh>
    <rPh sb="8" eb="9">
      <t>ク</t>
    </rPh>
    <phoneticPr fontId="10"/>
  </si>
  <si>
    <t>品   川   区</t>
    <rPh sb="0" eb="1">
      <t>シナ</t>
    </rPh>
    <rPh sb="4" eb="5">
      <t>カワ</t>
    </rPh>
    <rPh sb="8" eb="9">
      <t>ク</t>
    </rPh>
    <phoneticPr fontId="10"/>
  </si>
  <si>
    <t>目   黒   区</t>
    <rPh sb="0" eb="1">
      <t>メ</t>
    </rPh>
    <rPh sb="4" eb="5">
      <t>クロ</t>
    </rPh>
    <rPh sb="8" eb="9">
      <t>ク</t>
    </rPh>
    <phoneticPr fontId="10"/>
  </si>
  <si>
    <t>大   田   区</t>
    <rPh sb="0" eb="1">
      <t>ダイ</t>
    </rPh>
    <rPh sb="4" eb="5">
      <t>タ</t>
    </rPh>
    <rPh sb="8" eb="9">
      <t>ク</t>
    </rPh>
    <phoneticPr fontId="10"/>
  </si>
  <si>
    <t>世 田 谷 区</t>
    <rPh sb="0" eb="1">
      <t>ヨ</t>
    </rPh>
    <rPh sb="2" eb="3">
      <t>タ</t>
    </rPh>
    <rPh sb="4" eb="5">
      <t>タニ</t>
    </rPh>
    <rPh sb="6" eb="7">
      <t>ク</t>
    </rPh>
    <phoneticPr fontId="10"/>
  </si>
  <si>
    <t>渋   谷   区</t>
    <rPh sb="0" eb="1">
      <t>シブ</t>
    </rPh>
    <rPh sb="4" eb="5">
      <t>タニ</t>
    </rPh>
    <rPh sb="8" eb="9">
      <t>ク</t>
    </rPh>
    <phoneticPr fontId="10"/>
  </si>
  <si>
    <t>中   野   区</t>
    <rPh sb="0" eb="1">
      <t>ナカ</t>
    </rPh>
    <rPh sb="4" eb="5">
      <t>ノ</t>
    </rPh>
    <rPh sb="8" eb="9">
      <t>ク</t>
    </rPh>
    <phoneticPr fontId="10"/>
  </si>
  <si>
    <t>杉   並   区</t>
    <rPh sb="0" eb="1">
      <t>スギ</t>
    </rPh>
    <rPh sb="4" eb="5">
      <t>ナミ</t>
    </rPh>
    <rPh sb="8" eb="9">
      <t>ク</t>
    </rPh>
    <phoneticPr fontId="10"/>
  </si>
  <si>
    <t>豊   島   区</t>
    <rPh sb="0" eb="1">
      <t>ユタカ</t>
    </rPh>
    <rPh sb="4" eb="5">
      <t>シマ</t>
    </rPh>
    <rPh sb="8" eb="9">
      <t>ク</t>
    </rPh>
    <phoneticPr fontId="10"/>
  </si>
  <si>
    <t>北        区</t>
    <rPh sb="0" eb="1">
      <t>キタ</t>
    </rPh>
    <rPh sb="9" eb="10">
      <t>ク</t>
    </rPh>
    <phoneticPr fontId="10"/>
  </si>
  <si>
    <t>荒   川   区</t>
    <rPh sb="0" eb="1">
      <t>アラ</t>
    </rPh>
    <rPh sb="4" eb="5">
      <t>カワ</t>
    </rPh>
    <rPh sb="8" eb="9">
      <t>ク</t>
    </rPh>
    <phoneticPr fontId="10"/>
  </si>
  <si>
    <t>板   橋   区</t>
    <rPh sb="0" eb="1">
      <t>イタ</t>
    </rPh>
    <rPh sb="4" eb="5">
      <t>ハシ</t>
    </rPh>
    <rPh sb="8" eb="9">
      <t>ク</t>
    </rPh>
    <phoneticPr fontId="10"/>
  </si>
  <si>
    <t>練   馬   区</t>
    <rPh sb="0" eb="1">
      <t>ネリ</t>
    </rPh>
    <rPh sb="4" eb="5">
      <t>ウマ</t>
    </rPh>
    <rPh sb="8" eb="9">
      <t>ク</t>
    </rPh>
    <phoneticPr fontId="10"/>
  </si>
  <si>
    <t>足   立   区</t>
    <rPh sb="0" eb="1">
      <t>アシ</t>
    </rPh>
    <rPh sb="4" eb="5">
      <t>リツ</t>
    </rPh>
    <rPh sb="8" eb="9">
      <t>ク</t>
    </rPh>
    <phoneticPr fontId="10"/>
  </si>
  <si>
    <t>葛   飾   区</t>
    <rPh sb="0" eb="1">
      <t>クズ</t>
    </rPh>
    <rPh sb="4" eb="5">
      <t>カザリ</t>
    </rPh>
    <rPh sb="8" eb="9">
      <t>ク</t>
    </rPh>
    <phoneticPr fontId="10"/>
  </si>
  <si>
    <t>江 戸 川 区</t>
    <rPh sb="0" eb="1">
      <t>エ</t>
    </rPh>
    <rPh sb="2" eb="3">
      <t>ト</t>
    </rPh>
    <rPh sb="4" eb="5">
      <t>カワ</t>
    </rPh>
    <rPh sb="6" eb="7">
      <t>ク</t>
    </rPh>
    <phoneticPr fontId="10"/>
  </si>
  <si>
    <t>（単位：円）</t>
    <rPh sb="1" eb="3">
      <t>タンイ</t>
    </rPh>
    <rPh sb="4" eb="5">
      <t>センエン</t>
    </rPh>
    <phoneticPr fontId="33"/>
  </si>
  <si>
    <t>区　　名</t>
    <rPh sb="0" eb="1">
      <t>ク</t>
    </rPh>
    <rPh sb="3" eb="4">
      <t>メイ</t>
    </rPh>
    <phoneticPr fontId="33"/>
  </si>
  <si>
    <t>ゴルフ場利用税交付金額</t>
    <rPh sb="3" eb="4">
      <t>ジョウ</t>
    </rPh>
    <rPh sb="4" eb="6">
      <t>リヨウ</t>
    </rPh>
    <rPh sb="6" eb="7">
      <t>ゼイ</t>
    </rPh>
    <rPh sb="7" eb="10">
      <t>コウフキン</t>
    </rPh>
    <rPh sb="10" eb="11">
      <t>ガク</t>
    </rPh>
    <phoneticPr fontId="33"/>
  </si>
  <si>
    <t>区市町村計</t>
    <rPh sb="0" eb="4">
      <t>クシチョウソン</t>
    </rPh>
    <rPh sb="4" eb="5">
      <t>ケイ</t>
    </rPh>
    <phoneticPr fontId="33"/>
  </si>
  <si>
    <t>特別区計</t>
    <rPh sb="0" eb="3">
      <t>トクベツク</t>
    </rPh>
    <rPh sb="3" eb="4">
      <t>ケイ</t>
    </rPh>
    <phoneticPr fontId="33"/>
  </si>
  <si>
    <t>市 町 計</t>
    <rPh sb="0" eb="1">
      <t>シ</t>
    </rPh>
    <rPh sb="2" eb="3">
      <t>マチ</t>
    </rPh>
    <phoneticPr fontId="33"/>
  </si>
  <si>
    <t>市　　計</t>
    <rPh sb="0" eb="1">
      <t>シ</t>
    </rPh>
    <rPh sb="3" eb="4">
      <t>ケイ</t>
    </rPh>
    <phoneticPr fontId="33"/>
  </si>
  <si>
    <t>町　　計</t>
    <rPh sb="0" eb="1">
      <t>マチ</t>
    </rPh>
    <rPh sb="3" eb="4">
      <t>ケイ</t>
    </rPh>
    <phoneticPr fontId="33"/>
  </si>
  <si>
    <t>江 東 区</t>
    <rPh sb="0" eb="1">
      <t>エ</t>
    </rPh>
    <rPh sb="2" eb="3">
      <t>ヒガシ</t>
    </rPh>
    <rPh sb="4" eb="5">
      <t>ク</t>
    </rPh>
    <phoneticPr fontId="33"/>
  </si>
  <si>
    <t>北　   区</t>
    <rPh sb="0" eb="1">
      <t>キタ</t>
    </rPh>
    <rPh sb="5" eb="6">
      <t>ク</t>
    </rPh>
    <phoneticPr fontId="33"/>
  </si>
  <si>
    <t>板 橋 区</t>
    <rPh sb="0" eb="1">
      <t>イタ</t>
    </rPh>
    <rPh sb="2" eb="3">
      <t>ハシ</t>
    </rPh>
    <rPh sb="4" eb="5">
      <t>ク</t>
    </rPh>
    <phoneticPr fontId="33"/>
  </si>
  <si>
    <t>足 立 区</t>
    <rPh sb="0" eb="1">
      <t>アシ</t>
    </rPh>
    <rPh sb="2" eb="3">
      <t>リツ</t>
    </rPh>
    <rPh sb="4" eb="5">
      <t>ク</t>
    </rPh>
    <phoneticPr fontId="33"/>
  </si>
  <si>
    <t>交付金額計</t>
    <rPh sb="4" eb="5">
      <t>ケイ</t>
    </rPh>
    <phoneticPr fontId="39"/>
  </si>
  <si>
    <t>新法分</t>
    <rPh sb="0" eb="2">
      <t>シンポウ</t>
    </rPh>
    <rPh sb="2" eb="3">
      <t>ブン</t>
    </rPh>
    <phoneticPr fontId="39"/>
  </si>
  <si>
    <t>旧法分</t>
    <rPh sb="0" eb="1">
      <t>キュウ</t>
    </rPh>
    <rPh sb="1" eb="2">
      <t>ホウ</t>
    </rPh>
    <rPh sb="2" eb="3">
      <t>ブン</t>
    </rPh>
    <phoneticPr fontId="39"/>
  </si>
  <si>
    <t>名</t>
    <rPh sb="0" eb="1">
      <t>メイ</t>
    </rPh>
    <phoneticPr fontId="39"/>
  </si>
  <si>
    <t>（単位：千円）</t>
    <rPh sb="1" eb="3">
      <t>タンイ</t>
    </rPh>
    <rPh sb="4" eb="6">
      <t>センエン</t>
    </rPh>
    <phoneticPr fontId="33"/>
  </si>
  <si>
    <t>区名</t>
    <rPh sb="0" eb="1">
      <t>ク</t>
    </rPh>
    <rPh sb="1" eb="2">
      <t>メイ</t>
    </rPh>
    <phoneticPr fontId="33"/>
  </si>
  <si>
    <t>利子割交付金額</t>
    <rPh sb="6" eb="7">
      <t>ガク</t>
    </rPh>
    <phoneticPr fontId="33"/>
  </si>
  <si>
    <t>配当割交付金額</t>
    <rPh sb="0" eb="2">
      <t>ハイトウ</t>
    </rPh>
    <rPh sb="6" eb="7">
      <t>ガク</t>
    </rPh>
    <phoneticPr fontId="33"/>
  </si>
  <si>
    <t>株式等譲渡所得割交付金額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11" eb="12">
      <t>ガク</t>
    </rPh>
    <phoneticPr fontId="33"/>
  </si>
  <si>
    <t>区市町村計</t>
    <rPh sb="0" eb="1">
      <t>ク</t>
    </rPh>
    <rPh sb="1" eb="4">
      <t>シチョウソン</t>
    </rPh>
    <phoneticPr fontId="44"/>
  </si>
  <si>
    <t>区　　 計</t>
    <phoneticPr fontId="33"/>
  </si>
  <si>
    <t>市町村計</t>
    <phoneticPr fontId="33"/>
  </si>
  <si>
    <t>市    計</t>
    <phoneticPr fontId="33"/>
  </si>
  <si>
    <t>町 村 計</t>
    <phoneticPr fontId="33"/>
  </si>
  <si>
    <t>基礎数値</t>
    <rPh sb="0" eb="2">
      <t>キソ</t>
    </rPh>
    <rPh sb="2" eb="4">
      <t>スウチ</t>
    </rPh>
    <phoneticPr fontId="27"/>
  </si>
  <si>
    <t>按分率</t>
    <rPh sb="0" eb="2">
      <t>アンブン</t>
    </rPh>
    <rPh sb="2" eb="3">
      <t>リツ</t>
    </rPh>
    <phoneticPr fontId="27"/>
  </si>
  <si>
    <t>交付金額
（千円）</t>
    <rPh sb="3" eb="4">
      <t>ガク</t>
    </rPh>
    <rPh sb="6" eb="8">
      <t>センエン</t>
    </rPh>
    <phoneticPr fontId="27"/>
  </si>
  <si>
    <t>人口（人）</t>
    <rPh sb="0" eb="2">
      <t>ジンコウ</t>
    </rPh>
    <rPh sb="3" eb="4">
      <t>ニン</t>
    </rPh>
    <phoneticPr fontId="27"/>
  </si>
  <si>
    <t>従業者数（人）</t>
    <rPh sb="0" eb="1">
      <t>ジュウ</t>
    </rPh>
    <rPh sb="1" eb="4">
      <t>ギョウシャスウ</t>
    </rPh>
    <rPh sb="5" eb="6">
      <t>ニン</t>
    </rPh>
    <phoneticPr fontId="27"/>
  </si>
  <si>
    <t>人口</t>
    <rPh sb="0" eb="2">
      <t>ジンコウ</t>
    </rPh>
    <phoneticPr fontId="27"/>
  </si>
  <si>
    <t>従業者</t>
    <rPh sb="0" eb="3">
      <t>ジュウギョウシャ</t>
    </rPh>
    <phoneticPr fontId="27"/>
  </si>
  <si>
    <t xml:space="preserve"> ※基礎数値及び按分率は、３月交付において用いた数値による。</t>
    <rPh sb="2" eb="4">
      <t>キソ</t>
    </rPh>
    <rPh sb="4" eb="6">
      <t>スウチ</t>
    </rPh>
    <rPh sb="6" eb="7">
      <t>オヨ</t>
    </rPh>
    <rPh sb="8" eb="10">
      <t>アンブン</t>
    </rPh>
    <rPh sb="10" eb="11">
      <t>リツ</t>
    </rPh>
    <rPh sb="14" eb="15">
      <t>ガツ</t>
    </rPh>
    <rPh sb="15" eb="17">
      <t>コウフ</t>
    </rPh>
    <rPh sb="21" eb="22">
      <t>モチ</t>
    </rPh>
    <rPh sb="24" eb="26">
      <t>スウチ</t>
    </rPh>
    <phoneticPr fontId="27"/>
  </si>
  <si>
    <t>補正後の道路の延長・面積</t>
    <rPh sb="10" eb="12">
      <t>メンセキ</t>
    </rPh>
    <phoneticPr fontId="27"/>
  </si>
  <si>
    <t>地方揮発油</t>
    <rPh sb="2" eb="5">
      <t>キハツユ</t>
    </rPh>
    <phoneticPr fontId="27"/>
  </si>
  <si>
    <t>譲与税額合計</t>
    <rPh sb="2" eb="3">
      <t>ゼイ</t>
    </rPh>
    <rPh sb="3" eb="4">
      <t>ガク</t>
    </rPh>
    <phoneticPr fontId="27"/>
  </si>
  <si>
    <t>区</t>
    <rPh sb="0" eb="1">
      <t>ク</t>
    </rPh>
    <phoneticPr fontId="27"/>
  </si>
  <si>
    <t>譲与税額</t>
    <rPh sb="2" eb="3">
      <t>ゼイ</t>
    </rPh>
    <phoneticPr fontId="27"/>
  </si>
  <si>
    <t>市　　 計</t>
    <phoneticPr fontId="27"/>
  </si>
  <si>
    <t>町 村 計</t>
    <phoneticPr fontId="27"/>
  </si>
  <si>
    <t>地方特例交付金</t>
    <rPh sb="0" eb="2">
      <t>チホウ</t>
    </rPh>
    <rPh sb="2" eb="4">
      <t>トクレイ</t>
    </rPh>
    <rPh sb="4" eb="7">
      <t>コウフキン</t>
    </rPh>
    <phoneticPr fontId="27"/>
  </si>
  <si>
    <t>　面  積 (㎡)</t>
    <phoneticPr fontId="39"/>
  </si>
  <si>
    <t>区　　 計</t>
    <phoneticPr fontId="33"/>
  </si>
  <si>
    <t>地方道路</t>
    <phoneticPr fontId="27"/>
  </si>
  <si>
    <t>自動車重量</t>
    <phoneticPr fontId="27"/>
  </si>
  <si>
    <t>航空機燃料</t>
    <phoneticPr fontId="27"/>
  </si>
  <si>
    <t>延長（ｍ）</t>
    <phoneticPr fontId="27"/>
  </si>
  <si>
    <t>面積（㎡）</t>
    <phoneticPr fontId="27"/>
  </si>
  <si>
    <t>譲与税額</t>
    <phoneticPr fontId="27"/>
  </si>
  <si>
    <t>区　　 計</t>
    <phoneticPr fontId="27"/>
  </si>
  <si>
    <t>区　　 計</t>
    <phoneticPr fontId="33"/>
  </si>
  <si>
    <t>市町村計</t>
    <phoneticPr fontId="33"/>
  </si>
  <si>
    <t>市    計</t>
    <phoneticPr fontId="33"/>
  </si>
  <si>
    <t>町 村 計</t>
    <phoneticPr fontId="33"/>
  </si>
  <si>
    <t>按分率算定上の道路の基礎数値</t>
    <phoneticPr fontId="27"/>
  </si>
  <si>
    <t>按    分    率</t>
    <phoneticPr fontId="27"/>
  </si>
  <si>
    <t>区分</t>
    <rPh sb="0" eb="1">
      <t>ク</t>
    </rPh>
    <rPh sb="1" eb="2">
      <t>フン</t>
    </rPh>
    <phoneticPr fontId="27"/>
  </si>
  <si>
    <t>分</t>
    <rPh sb="0" eb="1">
      <t>フン</t>
    </rPh>
    <phoneticPr fontId="27"/>
  </si>
  <si>
    <t>森林環境</t>
    <rPh sb="0" eb="2">
      <t>シンリン</t>
    </rPh>
    <rPh sb="2" eb="4">
      <t>カンキョウ</t>
    </rPh>
    <phoneticPr fontId="27"/>
  </si>
  <si>
    <t>Ｅ　　　　（ 円 ）</t>
    <phoneticPr fontId="27"/>
  </si>
  <si>
    <t>Ａ＋Ｂ＋Ｃ＋Ｄ＋Ｅ</t>
    <phoneticPr fontId="27"/>
  </si>
  <si>
    <t>Ｄ　　　　（ 円 ）</t>
    <phoneticPr fontId="27"/>
  </si>
  <si>
    <t>Ａ　　　　（ 円 ）</t>
    <phoneticPr fontId="27"/>
  </si>
  <si>
    <t>Ｂ    （ 円 ）</t>
    <phoneticPr fontId="27"/>
  </si>
  <si>
    <t>Ｃ　　　　　（ 円 ）</t>
    <phoneticPr fontId="27"/>
  </si>
  <si>
    <t>Ｆ 　　　　　（ 円 ）</t>
    <phoneticPr fontId="27"/>
  </si>
  <si>
    <t>ウ　令和元年度　ゴルフ場利用税交付金額調</t>
    <rPh sb="2" eb="4">
      <t>レイワ</t>
    </rPh>
    <rPh sb="4" eb="6">
      <t>ガンネン</t>
    </rPh>
    <rPh sb="6" eb="7">
      <t>ド</t>
    </rPh>
    <rPh sb="7" eb="9">
      <t>ヘイネンド</t>
    </rPh>
    <rPh sb="11" eb="12">
      <t>ジョウ</t>
    </rPh>
    <rPh sb="12" eb="14">
      <t>リヨウ</t>
    </rPh>
    <rPh sb="14" eb="15">
      <t>ゼイ</t>
    </rPh>
    <rPh sb="15" eb="17">
      <t>コウフキン</t>
    </rPh>
    <rPh sb="17" eb="18">
      <t>コウフキン</t>
    </rPh>
    <rPh sb="18" eb="19">
      <t>ガク</t>
    </rPh>
    <rPh sb="19" eb="20">
      <t>シラ</t>
    </rPh>
    <phoneticPr fontId="33"/>
  </si>
  <si>
    <t>　　エ　令和元年度自動車取得税交付金額調</t>
    <rPh sb="4" eb="6">
      <t>レイワ</t>
    </rPh>
    <rPh sb="6" eb="7">
      <t>ガン</t>
    </rPh>
    <phoneticPr fontId="39"/>
  </si>
  <si>
    <t>オ　令和元年度　利子割交付金額調</t>
    <rPh sb="2" eb="4">
      <t>レイワ</t>
    </rPh>
    <rPh sb="4" eb="6">
      <t>ガンネン</t>
    </rPh>
    <rPh sb="6" eb="7">
      <t>ド</t>
    </rPh>
    <rPh sb="7" eb="9">
      <t>ヘイネンド</t>
    </rPh>
    <rPh sb="8" eb="10">
      <t>リシ</t>
    </rPh>
    <rPh sb="10" eb="11">
      <t>ワ</t>
    </rPh>
    <rPh sb="11" eb="14">
      <t>コウフキン</t>
    </rPh>
    <rPh sb="14" eb="15">
      <t>ガク</t>
    </rPh>
    <rPh sb="15" eb="16">
      <t>シラ</t>
    </rPh>
    <phoneticPr fontId="33"/>
  </si>
  <si>
    <t>カ　令和元年度　配当割交付金額調</t>
    <rPh sb="2" eb="4">
      <t>レイワ</t>
    </rPh>
    <rPh sb="4" eb="5">
      <t>ガン</t>
    </rPh>
    <rPh sb="5" eb="7">
      <t>ネンド</t>
    </rPh>
    <rPh sb="7" eb="9">
      <t>ヘイネンド</t>
    </rPh>
    <rPh sb="8" eb="10">
      <t>ハイトウ</t>
    </rPh>
    <rPh sb="10" eb="11">
      <t>ワ</t>
    </rPh>
    <rPh sb="11" eb="14">
      <t>コウフキン</t>
    </rPh>
    <rPh sb="14" eb="15">
      <t>ガク</t>
    </rPh>
    <rPh sb="15" eb="16">
      <t>シラ</t>
    </rPh>
    <phoneticPr fontId="33"/>
  </si>
  <si>
    <t>キ　令和元年度　株式等譲渡所得割交付金額調</t>
    <rPh sb="2" eb="4">
      <t>レイワ</t>
    </rPh>
    <rPh sb="4" eb="6">
      <t>ガンネン</t>
    </rPh>
    <rPh sb="6" eb="7">
      <t>ド</t>
    </rPh>
    <rPh sb="7" eb="9">
      <t>ヘイネンド</t>
    </rPh>
    <rPh sb="8" eb="10">
      <t>カブシキ</t>
    </rPh>
    <rPh sb="10" eb="11">
      <t>トウ</t>
    </rPh>
    <rPh sb="11" eb="13">
      <t>ジョウト</t>
    </rPh>
    <rPh sb="13" eb="15">
      <t>ショトク</t>
    </rPh>
    <rPh sb="15" eb="16">
      <t>ワ</t>
    </rPh>
    <rPh sb="16" eb="19">
      <t>コウフキン</t>
    </rPh>
    <rPh sb="19" eb="20">
      <t>ガク</t>
    </rPh>
    <rPh sb="20" eb="21">
      <t>シラ</t>
    </rPh>
    <phoneticPr fontId="33"/>
  </si>
  <si>
    <t>ク　令和元年度　地方消費税交付金額調</t>
    <rPh sb="2" eb="4">
      <t>レイワ</t>
    </rPh>
    <rPh sb="4" eb="6">
      <t>ガンネン</t>
    </rPh>
    <rPh sb="6" eb="7">
      <t>ド</t>
    </rPh>
    <rPh sb="7" eb="9">
      <t>ヘイネンド</t>
    </rPh>
    <rPh sb="8" eb="10">
      <t>チホウ</t>
    </rPh>
    <rPh sb="10" eb="12">
      <t>ショウヒ</t>
    </rPh>
    <rPh sb="12" eb="13">
      <t>ゼイ</t>
    </rPh>
    <rPh sb="13" eb="16">
      <t>コウフキン</t>
    </rPh>
    <rPh sb="16" eb="17">
      <t>ガク</t>
    </rPh>
    <rPh sb="17" eb="18">
      <t>シラ</t>
    </rPh>
    <phoneticPr fontId="33"/>
  </si>
  <si>
    <t>ケ　令和元年度地方揮発油譲与税、地方道路譲与税、自動車重量譲与税及び航空機燃料譲与税額調</t>
    <rPh sb="2" eb="4">
      <t>レイワ</t>
    </rPh>
    <rPh sb="4" eb="5">
      <t>ガン</t>
    </rPh>
    <rPh sb="7" eb="9">
      <t>チホウ</t>
    </rPh>
    <rPh sb="9" eb="12">
      <t>キハツユ</t>
    </rPh>
    <rPh sb="12" eb="14">
      <t>ジョウヨ</t>
    </rPh>
    <rPh sb="14" eb="15">
      <t>ゼイ</t>
    </rPh>
    <phoneticPr fontId="27"/>
  </si>
  <si>
    <t>イ　令和２年度地方特例交付金額調</t>
    <rPh sb="2" eb="3">
      <t>レイ</t>
    </rPh>
    <rPh sb="3" eb="4">
      <t>ワ</t>
    </rPh>
    <rPh sb="5" eb="7">
      <t>ネンド</t>
    </rPh>
    <rPh sb="6" eb="7">
      <t>ガンネン</t>
    </rPh>
    <rPh sb="7" eb="9">
      <t>チホウ</t>
    </rPh>
    <rPh sb="9" eb="11">
      <t>トクレイ</t>
    </rPh>
    <rPh sb="11" eb="14">
      <t>コウフキン</t>
    </rPh>
    <rPh sb="14" eb="15">
      <t>ガク</t>
    </rPh>
    <rPh sb="15" eb="16">
      <t>シラ</t>
    </rPh>
    <phoneticPr fontId="27"/>
  </si>
  <si>
    <t>市 町 村 計</t>
    <phoneticPr fontId="27"/>
  </si>
  <si>
    <t>区名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</si>
</sst>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#,##0_ "/>
    <numFmt numFmtId="178" formatCode="#,##0_);[Red]\(#,##0\)"/>
    <numFmt numFmtId="179" formatCode="#,##0;\-#,##0;&quot;-&quot;"/>
    <numFmt numFmtId="180" formatCode="0.0000000000_ "/>
    <numFmt numFmtId="181" formatCode="#,##0.0000000000;\-#,##0.0000000000"/>
    <numFmt numFmtId="182" formatCode="0.0000000000"/>
  </numFmts>
  <fonts count="48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Terminal"/>
      <family val="3"/>
      <charset val="255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7"/>
      <name val="Terminal"/>
      <family val="3"/>
      <charset val="255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48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9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23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0" borderId="0"/>
    <xf numFmtId="0" fontId="24" fillId="0" borderId="0"/>
    <xf numFmtId="0" fontId="23" fillId="0" borderId="0"/>
    <xf numFmtId="0" fontId="25" fillId="0" borderId="0"/>
    <xf numFmtId="0" fontId="26" fillId="4" borderId="0" applyNumberFormat="0" applyBorder="0" applyAlignment="0" applyProtection="0">
      <alignment vertical="center"/>
    </xf>
  </cellStyleXfs>
  <cellXfs count="307">
    <xf numFmtId="0" fontId="0" fillId="0" borderId="0" xfId="0"/>
    <xf numFmtId="0" fontId="28" fillId="0" borderId="0" xfId="0" applyFont="1" applyFill="1"/>
    <xf numFmtId="38" fontId="29" fillId="0" borderId="0" xfId="38" applyFont="1"/>
    <xf numFmtId="0" fontId="29" fillId="0" borderId="0" xfId="0" applyFont="1"/>
    <xf numFmtId="38" fontId="30" fillId="0" borderId="0" xfId="38" applyFont="1" applyAlignment="1">
      <alignment vertical="center"/>
    </xf>
    <xf numFmtId="38" fontId="31" fillId="0" borderId="0" xfId="38" applyFont="1" applyAlignment="1">
      <alignment horizontal="right"/>
    </xf>
    <xf numFmtId="38" fontId="31" fillId="0" borderId="0" xfId="38" applyFont="1" applyAlignment="1">
      <alignment vertical="center"/>
    </xf>
    <xf numFmtId="38" fontId="31" fillId="0" borderId="12" xfId="38" applyFont="1" applyBorder="1" applyAlignment="1">
      <alignment horizontal="distributed" vertical="center"/>
    </xf>
    <xf numFmtId="0" fontId="9" fillId="0" borderId="0" xfId="0" applyFont="1" applyAlignment="1">
      <alignment vertical="center"/>
    </xf>
    <xf numFmtId="38" fontId="31" fillId="0" borderId="13" xfId="38" applyFont="1" applyBorder="1" applyAlignment="1">
      <alignment horizontal="distributed" vertical="center"/>
    </xf>
    <xf numFmtId="38" fontId="31" fillId="0" borderId="14" xfId="38" applyFont="1" applyBorder="1" applyAlignment="1">
      <alignment horizontal="distributed" vertical="center"/>
    </xf>
    <xf numFmtId="38" fontId="31" fillId="0" borderId="15" xfId="38" applyFont="1" applyBorder="1" applyAlignment="1">
      <alignment horizontal="distributed" vertical="center"/>
    </xf>
    <xf numFmtId="38" fontId="29" fillId="0" borderId="0" xfId="38" applyFont="1" applyAlignment="1">
      <alignment vertical="center"/>
    </xf>
    <xf numFmtId="0" fontId="30" fillId="24" borderId="0" xfId="47" applyFont="1" applyFill="1" applyBorder="1" applyAlignment="1" applyProtection="1">
      <alignment horizontal="left" vertical="top" shrinkToFit="1"/>
    </xf>
    <xf numFmtId="0" fontId="35" fillId="24" borderId="0" xfId="47" applyFont="1" applyFill="1"/>
    <xf numFmtId="0" fontId="28" fillId="24" borderId="16" xfId="47" applyFont="1" applyFill="1" applyBorder="1" applyAlignment="1" applyProtection="1">
      <alignment horizontal="left" vertical="top" shrinkToFit="1"/>
    </xf>
    <xf numFmtId="0" fontId="34" fillId="24" borderId="17" xfId="47" applyFont="1" applyFill="1" applyBorder="1" applyAlignment="1" applyProtection="1">
      <alignment horizontal="center" vertical="center"/>
    </xf>
    <xf numFmtId="0" fontId="36" fillId="24" borderId="13" xfId="47" applyFont="1" applyFill="1" applyBorder="1" applyAlignment="1" applyProtection="1">
      <alignment horizontal="center" vertical="center"/>
    </xf>
    <xf numFmtId="177" fontId="37" fillId="24" borderId="18" xfId="47" applyNumberFormat="1" applyFont="1" applyFill="1" applyBorder="1"/>
    <xf numFmtId="0" fontId="37" fillId="24" borderId="0" xfId="47" applyFont="1" applyFill="1"/>
    <xf numFmtId="0" fontId="36" fillId="24" borderId="12" xfId="47" applyFont="1" applyFill="1" applyBorder="1" applyAlignment="1" applyProtection="1">
      <alignment horizontal="center" vertical="center"/>
    </xf>
    <xf numFmtId="177" fontId="37" fillId="24" borderId="19" xfId="47" applyNumberFormat="1" applyFont="1" applyFill="1" applyBorder="1"/>
    <xf numFmtId="0" fontId="36" fillId="24" borderId="14" xfId="47" applyFont="1" applyFill="1" applyBorder="1" applyAlignment="1" applyProtection="1">
      <alignment horizontal="center" vertical="center"/>
    </xf>
    <xf numFmtId="177" fontId="37" fillId="24" borderId="20" xfId="47" applyNumberFormat="1" applyFont="1" applyFill="1" applyBorder="1"/>
    <xf numFmtId="0" fontId="34" fillId="24" borderId="13" xfId="47" applyFont="1" applyFill="1" applyBorder="1" applyAlignment="1" applyProtection="1">
      <alignment horizontal="center" vertical="center"/>
    </xf>
    <xf numFmtId="0" fontId="30" fillId="24" borderId="18" xfId="47" applyFont="1" applyFill="1" applyBorder="1" applyAlignment="1" applyProtection="1">
      <alignment horizontal="center" vertical="center" shrinkToFit="1"/>
    </xf>
    <xf numFmtId="0" fontId="34" fillId="24" borderId="12" xfId="47" applyFont="1" applyFill="1" applyBorder="1" applyAlignment="1">
      <alignment horizontal="center" vertical="center"/>
    </xf>
    <xf numFmtId="177" fontId="35" fillId="24" borderId="19" xfId="47" applyNumberFormat="1" applyFont="1" applyFill="1" applyBorder="1"/>
    <xf numFmtId="0" fontId="34" fillId="24" borderId="12" xfId="47" applyFont="1" applyFill="1" applyBorder="1" applyAlignment="1" applyProtection="1">
      <alignment horizontal="center" vertical="center"/>
    </xf>
    <xf numFmtId="0" fontId="34" fillId="24" borderId="15" xfId="47" applyFont="1" applyFill="1" applyBorder="1" applyAlignment="1" applyProtection="1">
      <alignment horizontal="center" vertical="center"/>
    </xf>
    <xf numFmtId="177" fontId="35" fillId="24" borderId="21" xfId="47" applyNumberFormat="1" applyFont="1" applyFill="1" applyBorder="1"/>
    <xf numFmtId="0" fontId="34" fillId="24" borderId="0" xfId="47" applyFont="1" applyFill="1" applyAlignment="1">
      <alignment vertical="center"/>
    </xf>
    <xf numFmtId="0" fontId="35" fillId="0" borderId="0" xfId="48" quotePrefix="1" applyFont="1" applyAlignment="1" applyProtection="1">
      <alignment horizontal="left" vertical="center"/>
    </xf>
    <xf numFmtId="0" fontId="28" fillId="0" borderId="0" xfId="48" applyFont="1" applyAlignment="1">
      <alignment vertical="center"/>
    </xf>
    <xf numFmtId="0" fontId="29" fillId="0" borderId="0" xfId="48" applyFont="1" applyAlignment="1">
      <alignment vertical="center"/>
    </xf>
    <xf numFmtId="0" fontId="29" fillId="0" borderId="0" xfId="48" quotePrefix="1" applyFont="1" applyAlignment="1" applyProtection="1">
      <alignment horizontal="left" vertical="center"/>
    </xf>
    <xf numFmtId="0" fontId="29" fillId="0" borderId="0" xfId="48" applyFont="1" applyAlignment="1" applyProtection="1">
      <alignment horizontal="left" vertical="center"/>
    </xf>
    <xf numFmtId="0" fontId="29" fillId="0" borderId="0" xfId="48" applyFont="1" applyBorder="1" applyAlignment="1" applyProtection="1">
      <alignment horizontal="left" vertical="center"/>
    </xf>
    <xf numFmtId="0" fontId="29" fillId="0" borderId="0" xfId="48" applyFont="1" applyBorder="1" applyAlignment="1">
      <alignment vertical="center"/>
    </xf>
    <xf numFmtId="0" fontId="40" fillId="0" borderId="23" xfId="48" applyFont="1" applyBorder="1" applyAlignment="1" applyProtection="1">
      <alignment horizontal="centerContinuous" vertical="center"/>
    </xf>
    <xf numFmtId="0" fontId="40" fillId="0" borderId="24" xfId="48" applyFont="1" applyBorder="1" applyAlignment="1">
      <alignment horizontal="centerContinuous" vertical="center"/>
    </xf>
    <xf numFmtId="0" fontId="40" fillId="0" borderId="25" xfId="48" applyFont="1" applyBorder="1" applyAlignment="1">
      <alignment horizontal="centerContinuous" vertical="center"/>
    </xf>
    <xf numFmtId="38" fontId="40" fillId="0" borderId="26" xfId="38" applyFont="1" applyBorder="1" applyAlignment="1">
      <alignment horizontal="center" vertical="center"/>
    </xf>
    <xf numFmtId="0" fontId="40" fillId="0" borderId="27" xfId="48" applyFont="1" applyBorder="1" applyAlignment="1">
      <alignment horizontal="center" vertical="center"/>
    </xf>
    <xf numFmtId="0" fontId="40" fillId="0" borderId="28" xfId="48" applyFont="1" applyBorder="1" applyAlignment="1" applyProtection="1">
      <alignment horizontal="center" vertical="center"/>
    </xf>
    <xf numFmtId="0" fontId="40" fillId="0" borderId="0" xfId="48" applyFont="1" applyBorder="1" applyAlignment="1" applyProtection="1">
      <alignment horizontal="left" vertical="center"/>
    </xf>
    <xf numFmtId="0" fontId="40" fillId="0" borderId="0" xfId="48" applyFont="1" applyBorder="1" applyAlignment="1">
      <alignment vertical="center"/>
    </xf>
    <xf numFmtId="0" fontId="40" fillId="0" borderId="0" xfId="48" applyFont="1" applyAlignment="1">
      <alignment vertical="center"/>
    </xf>
    <xf numFmtId="0" fontId="40" fillId="0" borderId="30" xfId="48" quotePrefix="1" applyFont="1" applyBorder="1" applyAlignment="1" applyProtection="1">
      <alignment horizontal="center" vertical="center"/>
    </xf>
    <xf numFmtId="0" fontId="40" fillId="0" borderId="30" xfId="48" applyFont="1" applyBorder="1" applyAlignment="1" applyProtection="1">
      <alignment horizontal="center" vertical="center"/>
    </xf>
    <xf numFmtId="0" fontId="40" fillId="0" borderId="31" xfId="48" quotePrefix="1" applyFont="1" applyBorder="1" applyAlignment="1" applyProtection="1">
      <alignment horizontal="center" vertical="center"/>
    </xf>
    <xf numFmtId="38" fontId="40" fillId="0" borderId="31" xfId="38" applyFont="1" applyBorder="1" applyAlignment="1">
      <alignment horizontal="center" vertical="center"/>
    </xf>
    <xf numFmtId="37" fontId="40" fillId="0" borderId="32" xfId="48" applyNumberFormat="1" applyFont="1" applyBorder="1" applyAlignment="1" applyProtection="1">
      <alignment horizontal="center" vertical="center"/>
    </xf>
    <xf numFmtId="37" fontId="40" fillId="0" borderId="0" xfId="48" applyNumberFormat="1" applyFont="1" applyBorder="1" applyAlignment="1" applyProtection="1">
      <alignment vertical="center"/>
    </xf>
    <xf numFmtId="37" fontId="1" fillId="0" borderId="0" xfId="48" applyNumberFormat="1" applyFont="1" applyBorder="1" applyAlignment="1" applyProtection="1">
      <alignment vertical="center"/>
    </xf>
    <xf numFmtId="0" fontId="1" fillId="0" borderId="0" xfId="48" applyFont="1" applyBorder="1" applyAlignment="1">
      <alignment vertical="center"/>
    </xf>
    <xf numFmtId="0" fontId="1" fillId="0" borderId="0" xfId="48" applyFont="1" applyAlignment="1">
      <alignment vertical="center"/>
    </xf>
    <xf numFmtId="37" fontId="36" fillId="0" borderId="33" xfId="48" applyNumberFormat="1" applyFont="1" applyBorder="1" applyAlignment="1" applyProtection="1">
      <alignment vertical="center"/>
    </xf>
    <xf numFmtId="38" fontId="1" fillId="0" borderId="0" xfId="38" applyFont="1" applyBorder="1" applyAlignment="1">
      <alignment vertical="center"/>
    </xf>
    <xf numFmtId="0" fontId="41" fillId="0" borderId="34" xfId="48" applyFont="1" applyBorder="1" applyAlignment="1" applyProtection="1">
      <alignment horizontal="distributed" vertical="center"/>
    </xf>
    <xf numFmtId="37" fontId="41" fillId="0" borderId="33" xfId="48" applyNumberFormat="1" applyFont="1" applyBorder="1" applyAlignment="1" applyProtection="1">
      <alignment vertical="center"/>
      <protection locked="0"/>
    </xf>
    <xf numFmtId="181" fontId="41" fillId="0" borderId="33" xfId="48" applyNumberFormat="1" applyFont="1" applyBorder="1" applyAlignment="1" applyProtection="1">
      <alignment vertical="center"/>
      <protection locked="0"/>
    </xf>
    <xf numFmtId="181" fontId="41" fillId="0" borderId="35" xfId="48" applyNumberFormat="1" applyFont="1" applyBorder="1" applyAlignment="1" applyProtection="1">
      <alignment vertical="center"/>
      <protection locked="0"/>
    </xf>
    <xf numFmtId="0" fontId="40" fillId="0" borderId="36" xfId="48" applyFont="1" applyBorder="1" applyAlignment="1">
      <alignment horizontal="center" vertical="center"/>
    </xf>
    <xf numFmtId="0" fontId="41" fillId="0" borderId="29" xfId="48" applyFont="1" applyBorder="1" applyAlignment="1" applyProtection="1">
      <alignment horizontal="distributed" vertical="center"/>
    </xf>
    <xf numFmtId="37" fontId="41" fillId="0" borderId="30" xfId="48" applyNumberFormat="1" applyFont="1" applyBorder="1" applyAlignment="1" applyProtection="1">
      <alignment vertical="center"/>
      <protection locked="0"/>
    </xf>
    <xf numFmtId="181" fontId="41" fillId="0" borderId="30" xfId="48" applyNumberFormat="1" applyFont="1" applyBorder="1" applyAlignment="1" applyProtection="1">
      <alignment vertical="center"/>
      <protection locked="0"/>
    </xf>
    <xf numFmtId="181" fontId="41" fillId="0" borderId="31" xfId="48" applyNumberFormat="1" applyFont="1" applyBorder="1" applyAlignment="1" applyProtection="1">
      <alignment vertical="center"/>
      <protection locked="0"/>
    </xf>
    <xf numFmtId="0" fontId="40" fillId="0" borderId="32" xfId="48" applyFont="1" applyBorder="1" applyAlignment="1">
      <alignment horizontal="center" vertical="center"/>
    </xf>
    <xf numFmtId="0" fontId="29" fillId="0" borderId="37" xfId="48" applyFont="1" applyFill="1" applyBorder="1" applyAlignment="1">
      <alignment vertical="center"/>
    </xf>
    <xf numFmtId="37" fontId="42" fillId="0" borderId="37" xfId="48" applyNumberFormat="1" applyFont="1" applyFill="1" applyBorder="1" applyAlignment="1" applyProtection="1">
      <alignment vertical="center"/>
    </xf>
    <xf numFmtId="0" fontId="29" fillId="0" borderId="37" xfId="48" applyNumberFormat="1" applyFont="1" applyFill="1" applyBorder="1" applyAlignment="1">
      <alignment vertical="center"/>
    </xf>
    <xf numFmtId="38" fontId="29" fillId="0" borderId="37" xfId="38" applyFont="1" applyFill="1" applyBorder="1" applyAlignment="1">
      <alignment vertical="center"/>
    </xf>
    <xf numFmtId="0" fontId="29" fillId="0" borderId="0" xfId="48" applyFont="1" applyFill="1" applyBorder="1" applyAlignment="1">
      <alignment vertical="center"/>
    </xf>
    <xf numFmtId="0" fontId="29" fillId="0" borderId="0" xfId="48" applyFont="1" applyFill="1" applyAlignment="1">
      <alignment vertical="center"/>
    </xf>
    <xf numFmtId="38" fontId="29" fillId="0" borderId="0" xfId="38" applyFont="1" applyFill="1" applyAlignment="1">
      <alignment vertical="center"/>
    </xf>
    <xf numFmtId="0" fontId="29" fillId="24" borderId="0" xfId="49" applyFont="1" applyFill="1" applyBorder="1"/>
    <xf numFmtId="0" fontId="29" fillId="24" borderId="0" xfId="49" applyFont="1" applyFill="1"/>
    <xf numFmtId="0" fontId="28" fillId="24" borderId="16" xfId="49" applyFont="1" applyFill="1" applyBorder="1" applyAlignment="1" applyProtection="1">
      <alignment horizontal="left" vertical="top" shrinkToFit="1"/>
    </xf>
    <xf numFmtId="0" fontId="35" fillId="24" borderId="0" xfId="49" applyFont="1" applyFill="1"/>
    <xf numFmtId="0" fontId="30" fillId="24" borderId="17" xfId="49" applyFont="1" applyFill="1" applyBorder="1" applyAlignment="1" applyProtection="1">
      <alignment horizontal="distributed" vertical="center"/>
    </xf>
    <xf numFmtId="0" fontId="30" fillId="24" borderId="0" xfId="49" applyFont="1" applyFill="1" applyBorder="1" applyAlignment="1" applyProtection="1">
      <alignment horizontal="left" vertical="center"/>
    </xf>
    <xf numFmtId="0" fontId="43" fillId="24" borderId="13" xfId="49" quotePrefix="1" applyFont="1" applyFill="1" applyBorder="1" applyAlignment="1">
      <alignment horizontal="distributed" vertical="center"/>
    </xf>
    <xf numFmtId="177" fontId="37" fillId="24" borderId="18" xfId="49" applyNumberFormat="1" applyFont="1" applyFill="1" applyBorder="1"/>
    <xf numFmtId="177" fontId="37" fillId="24" borderId="0" xfId="49" applyNumberFormat="1" applyFont="1" applyFill="1"/>
    <xf numFmtId="0" fontId="37" fillId="24" borderId="0" xfId="49" applyFont="1" applyFill="1"/>
    <xf numFmtId="0" fontId="43" fillId="24" borderId="12" xfId="49" applyFont="1" applyFill="1" applyBorder="1" applyAlignment="1" applyProtection="1">
      <alignment horizontal="distributed" vertical="center"/>
    </xf>
    <xf numFmtId="177" fontId="37" fillId="24" borderId="19" xfId="49" applyNumberFormat="1" applyFont="1" applyFill="1" applyBorder="1"/>
    <xf numFmtId="177" fontId="45" fillId="24" borderId="0" xfId="49" applyNumberFormat="1" applyFont="1" applyFill="1"/>
    <xf numFmtId="0" fontId="43" fillId="24" borderId="14" xfId="49" applyFont="1" applyFill="1" applyBorder="1" applyAlignment="1" applyProtection="1">
      <alignment horizontal="distributed" vertical="center"/>
    </xf>
    <xf numFmtId="177" fontId="37" fillId="24" borderId="20" xfId="49" applyNumberFormat="1" applyFont="1" applyFill="1" applyBorder="1"/>
    <xf numFmtId="0" fontId="30" fillId="24" borderId="13" xfId="49" applyFont="1" applyFill="1" applyBorder="1" applyAlignment="1" applyProtection="1">
      <alignment horizontal="distributed" vertical="center"/>
    </xf>
    <xf numFmtId="177" fontId="35" fillId="24" borderId="18" xfId="49" applyNumberFormat="1" applyFont="1" applyFill="1" applyBorder="1"/>
    <xf numFmtId="177" fontId="35" fillId="24" borderId="0" xfId="49" applyNumberFormat="1" applyFont="1" applyFill="1"/>
    <xf numFmtId="0" fontId="30" fillId="24" borderId="12" xfId="49" applyFont="1" applyFill="1" applyBorder="1" applyAlignment="1" applyProtection="1">
      <alignment horizontal="distributed" vertical="center"/>
    </xf>
    <xf numFmtId="177" fontId="35" fillId="24" borderId="19" xfId="49" applyNumberFormat="1" applyFont="1" applyFill="1" applyBorder="1"/>
    <xf numFmtId="0" fontId="30" fillId="24" borderId="14" xfId="49" applyFont="1" applyFill="1" applyBorder="1" applyAlignment="1" applyProtection="1">
      <alignment horizontal="distributed" vertical="center"/>
    </xf>
    <xf numFmtId="177" fontId="35" fillId="24" borderId="20" xfId="49" applyNumberFormat="1" applyFont="1" applyFill="1" applyBorder="1"/>
    <xf numFmtId="177" fontId="35" fillId="24" borderId="0" xfId="49" applyNumberFormat="1" applyFont="1" applyFill="1" applyBorder="1"/>
    <xf numFmtId="0" fontId="30" fillId="24" borderId="15" xfId="49" applyFont="1" applyFill="1" applyBorder="1" applyAlignment="1" applyProtection="1">
      <alignment horizontal="distributed" vertical="center"/>
    </xf>
    <xf numFmtId="177" fontId="35" fillId="24" borderId="21" xfId="49" applyNumberFormat="1" applyFont="1" applyFill="1" applyBorder="1"/>
    <xf numFmtId="0" fontId="34" fillId="24" borderId="0" xfId="49" applyFont="1" applyFill="1" applyAlignment="1">
      <alignment vertical="center"/>
    </xf>
    <xf numFmtId="0" fontId="28" fillId="25" borderId="16" xfId="49" applyFont="1" applyFill="1" applyBorder="1" applyAlignment="1" applyProtection="1">
      <alignment horizontal="left" vertical="top" shrinkToFit="1"/>
    </xf>
    <xf numFmtId="0" fontId="30" fillId="0" borderId="38" xfId="49" applyFont="1" applyFill="1" applyBorder="1" applyAlignment="1" applyProtection="1">
      <alignment horizontal="center" vertical="center"/>
    </xf>
    <xf numFmtId="0" fontId="34" fillId="0" borderId="37" xfId="49" applyFont="1" applyFill="1" applyBorder="1" applyAlignment="1">
      <alignment vertical="center"/>
    </xf>
    <xf numFmtId="0" fontId="34" fillId="0" borderId="0" xfId="49" applyFont="1" applyFill="1" applyAlignment="1">
      <alignment vertical="center"/>
    </xf>
    <xf numFmtId="0" fontId="35" fillId="24" borderId="37" xfId="49" applyFont="1" applyFill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78" fontId="29" fillId="0" borderId="0" xfId="38" applyNumberFormat="1" applyFont="1" applyAlignment="1">
      <alignment vertical="center"/>
    </xf>
    <xf numFmtId="178" fontId="29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22" xfId="0" applyFont="1" applyBorder="1" applyAlignment="1">
      <alignment vertical="center"/>
    </xf>
    <xf numFmtId="0" fontId="29" fillId="0" borderId="37" xfId="0" applyFont="1" applyBorder="1" applyAlignment="1">
      <alignment vertical="center"/>
    </xf>
    <xf numFmtId="0" fontId="29" fillId="0" borderId="39" xfId="0" applyFont="1" applyBorder="1" applyAlignment="1">
      <alignment vertical="center"/>
    </xf>
    <xf numFmtId="178" fontId="29" fillId="0" borderId="26" xfId="0" applyNumberFormat="1" applyFont="1" applyBorder="1" applyAlignment="1">
      <alignment horizontal="center" vertical="center" shrinkToFit="1"/>
    </xf>
    <xf numFmtId="178" fontId="29" fillId="0" borderId="26" xfId="38" applyNumberFormat="1" applyFont="1" applyBorder="1" applyAlignment="1">
      <alignment horizontal="center" vertical="center" shrinkToFit="1"/>
    </xf>
    <xf numFmtId="178" fontId="29" fillId="0" borderId="27" xfId="0" applyNumberFormat="1" applyFont="1" applyBorder="1" applyAlignment="1">
      <alignment horizontal="center" vertical="center" shrinkToFit="1"/>
    </xf>
    <xf numFmtId="0" fontId="29" fillId="0" borderId="34" xfId="0" applyFont="1" applyBorder="1" applyAlignment="1">
      <alignment vertical="center"/>
    </xf>
    <xf numFmtId="0" fontId="29" fillId="0" borderId="0" xfId="0" applyFont="1" applyBorder="1" applyAlignment="1">
      <alignment horizontal="distributed" vertical="center"/>
    </xf>
    <xf numFmtId="0" fontId="29" fillId="0" borderId="40" xfId="0" applyFont="1" applyBorder="1" applyAlignment="1">
      <alignment vertical="center"/>
    </xf>
    <xf numFmtId="178" fontId="29" fillId="0" borderId="35" xfId="0" applyNumberFormat="1" applyFont="1" applyBorder="1" applyAlignment="1">
      <alignment horizontal="center" vertical="center" shrinkToFit="1"/>
    </xf>
    <xf numFmtId="178" fontId="29" fillId="0" borderId="35" xfId="38" applyNumberFormat="1" applyFont="1" applyBorder="1" applyAlignment="1">
      <alignment horizontal="center" vertical="center" shrinkToFit="1"/>
    </xf>
    <xf numFmtId="0" fontId="29" fillId="0" borderId="29" xfId="0" applyFont="1" applyBorder="1" applyAlignment="1">
      <alignment vertical="center"/>
    </xf>
    <xf numFmtId="0" fontId="29" fillId="0" borderId="41" xfId="0" applyFont="1" applyBorder="1" applyAlignment="1">
      <alignment vertical="center"/>
    </xf>
    <xf numFmtId="0" fontId="29" fillId="0" borderId="42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46" fillId="0" borderId="44" xfId="0" applyFont="1" applyBorder="1" applyAlignment="1">
      <alignment vertical="center" shrinkToFit="1"/>
    </xf>
    <xf numFmtId="0" fontId="46" fillId="0" borderId="45" xfId="0" applyFont="1" applyBorder="1" applyAlignment="1">
      <alignment horizontal="distributed" vertical="center"/>
    </xf>
    <xf numFmtId="3" fontId="9" fillId="0" borderId="0" xfId="0" applyNumberFormat="1" applyFont="1" applyAlignment="1">
      <alignment vertical="center"/>
    </xf>
    <xf numFmtId="0" fontId="9" fillId="0" borderId="34" xfId="0" applyFont="1" applyBorder="1" applyAlignment="1">
      <alignment vertical="center"/>
    </xf>
    <xf numFmtId="0" fontId="46" fillId="0" borderId="0" xfId="0" applyFont="1" applyBorder="1" applyAlignment="1">
      <alignment horizontal="distributed" vertical="center"/>
    </xf>
    <xf numFmtId="0" fontId="46" fillId="0" borderId="40" xfId="0" applyFont="1" applyBorder="1" applyAlignment="1">
      <alignment horizontal="distributed" vertical="center"/>
    </xf>
    <xf numFmtId="0" fontId="9" fillId="0" borderId="29" xfId="0" applyFont="1" applyBorder="1" applyAlignment="1">
      <alignment vertical="center"/>
    </xf>
    <xf numFmtId="0" fontId="46" fillId="0" borderId="41" xfId="0" applyFont="1" applyBorder="1" applyAlignment="1">
      <alignment horizontal="distributed" vertical="center"/>
    </xf>
    <xf numFmtId="0" fontId="46" fillId="0" borderId="42" xfId="0" applyFont="1" applyBorder="1" applyAlignment="1">
      <alignment horizontal="distributed" vertical="center"/>
    </xf>
    <xf numFmtId="0" fontId="29" fillId="0" borderId="43" xfId="0" applyFont="1" applyBorder="1" applyAlignment="1">
      <alignment vertical="center"/>
    </xf>
    <xf numFmtId="0" fontId="29" fillId="0" borderId="44" xfId="0" applyFont="1" applyBorder="1" applyAlignment="1">
      <alignment horizontal="distributed" vertical="center"/>
    </xf>
    <xf numFmtId="0" fontId="29" fillId="0" borderId="45" xfId="0" applyFont="1" applyBorder="1" applyAlignment="1">
      <alignment horizontal="distributed" vertical="center"/>
    </xf>
    <xf numFmtId="0" fontId="29" fillId="0" borderId="40" xfId="0" applyFont="1" applyBorder="1" applyAlignment="1">
      <alignment horizontal="distributed" vertical="center"/>
    </xf>
    <xf numFmtId="0" fontId="29" fillId="0" borderId="41" xfId="0" applyFont="1" applyBorder="1" applyAlignment="1">
      <alignment horizontal="distributed" vertical="center"/>
    </xf>
    <xf numFmtId="0" fontId="29" fillId="0" borderId="42" xfId="0" applyFont="1" applyBorder="1" applyAlignment="1">
      <alignment horizontal="distributed" vertical="center"/>
    </xf>
    <xf numFmtId="0" fontId="29" fillId="0" borderId="46" xfId="0" applyFont="1" applyBorder="1" applyAlignment="1">
      <alignment vertical="center"/>
    </xf>
    <xf numFmtId="0" fontId="29" fillId="0" borderId="16" xfId="0" applyFont="1" applyBorder="1" applyAlignment="1">
      <alignment horizontal="distributed" vertical="center"/>
    </xf>
    <xf numFmtId="0" fontId="29" fillId="0" borderId="47" xfId="0" applyFont="1" applyBorder="1" applyAlignment="1">
      <alignment horizontal="distributed" vertical="center"/>
    </xf>
    <xf numFmtId="38" fontId="28" fillId="0" borderId="0" xfId="38" applyFont="1" applyAlignment="1">
      <alignment vertical="center"/>
    </xf>
    <xf numFmtId="38" fontId="28" fillId="0" borderId="17" xfId="38" applyFont="1" applyBorder="1" applyAlignment="1">
      <alignment vertical="center"/>
    </xf>
    <xf numFmtId="38" fontId="28" fillId="0" borderId="12" xfId="38" applyFont="1" applyBorder="1" applyAlignment="1">
      <alignment horizontal="distributed" vertical="center"/>
    </xf>
    <xf numFmtId="38" fontId="28" fillId="0" borderId="14" xfId="38" applyFont="1" applyBorder="1" applyAlignment="1">
      <alignment vertical="center"/>
    </xf>
    <xf numFmtId="0" fontId="32" fillId="0" borderId="34" xfId="0" applyFont="1" applyBorder="1" applyAlignment="1">
      <alignment horizontal="center" vertical="center" shrinkToFit="1"/>
    </xf>
    <xf numFmtId="0" fontId="32" fillId="0" borderId="29" xfId="0" applyFont="1" applyBorder="1" applyAlignment="1">
      <alignment horizontal="center" vertical="center" shrinkToFit="1"/>
    </xf>
    <xf numFmtId="38" fontId="31" fillId="0" borderId="0" xfId="38" applyFont="1" applyBorder="1" applyAlignment="1">
      <alignment vertical="center" shrinkToFit="1"/>
    </xf>
    <xf numFmtId="182" fontId="36" fillId="0" borderId="33" xfId="48" applyNumberFormat="1" applyFont="1" applyBorder="1" applyAlignment="1" applyProtection="1">
      <alignment vertical="center"/>
    </xf>
    <xf numFmtId="0" fontId="35" fillId="24" borderId="0" xfId="47" applyFont="1" applyFill="1" applyBorder="1" applyAlignment="1" applyProtection="1">
      <alignment vertical="top" shrinkToFit="1"/>
    </xf>
    <xf numFmtId="0" fontId="35" fillId="0" borderId="0" xfId="0" applyFont="1" applyFill="1"/>
    <xf numFmtId="0" fontId="29" fillId="24" borderId="0" xfId="49" applyFont="1" applyFill="1" applyBorder="1" applyAlignment="1" applyProtection="1">
      <alignment horizontal="left" vertical="center" shrinkToFit="1"/>
    </xf>
    <xf numFmtId="0" fontId="29" fillId="24" borderId="0" xfId="49" applyFont="1" applyFill="1" applyBorder="1" applyAlignment="1">
      <alignment vertical="center"/>
    </xf>
    <xf numFmtId="0" fontId="47" fillId="0" borderId="0" xfId="0" applyFont="1" applyAlignment="1"/>
    <xf numFmtId="176" fontId="30" fillId="0" borderId="48" xfId="38" applyNumberFormat="1" applyFont="1" applyFill="1" applyBorder="1" applyAlignment="1">
      <alignment vertical="center"/>
    </xf>
    <xf numFmtId="176" fontId="30" fillId="0" borderId="36" xfId="38" applyNumberFormat="1" applyFont="1" applyFill="1" applyBorder="1" applyAlignment="1">
      <alignment vertical="center"/>
    </xf>
    <xf numFmtId="176" fontId="30" fillId="0" borderId="32" xfId="38" applyNumberFormat="1" applyFont="1" applyFill="1" applyBorder="1" applyAlignment="1">
      <alignment vertical="center"/>
    </xf>
    <xf numFmtId="176" fontId="30" fillId="0" borderId="49" xfId="38" applyNumberFormat="1" applyFont="1" applyFill="1" applyBorder="1" applyAlignment="1">
      <alignment vertical="center"/>
    </xf>
    <xf numFmtId="177" fontId="38" fillId="0" borderId="33" xfId="47" applyNumberFormat="1" applyFont="1" applyFill="1" applyBorder="1" applyAlignment="1" applyProtection="1">
      <alignment vertical="center"/>
      <protection locked="0"/>
    </xf>
    <xf numFmtId="177" fontId="35" fillId="0" borderId="44" xfId="47" applyNumberFormat="1" applyFont="1" applyFill="1" applyBorder="1" applyAlignment="1" applyProtection="1">
      <alignment vertical="center"/>
      <protection locked="0"/>
    </xf>
    <xf numFmtId="177" fontId="35" fillId="0" borderId="0" xfId="47" applyNumberFormat="1" applyFont="1" applyFill="1" applyBorder="1" applyAlignment="1" applyProtection="1">
      <alignment vertical="center"/>
      <protection locked="0"/>
    </xf>
    <xf numFmtId="177" fontId="35" fillId="0" borderId="16" xfId="47" applyNumberFormat="1" applyFont="1" applyFill="1" applyBorder="1" applyAlignment="1" applyProtection="1">
      <alignment vertical="center"/>
      <protection locked="0"/>
    </xf>
    <xf numFmtId="38" fontId="36" fillId="0" borderId="35" xfId="38" applyFont="1" applyFill="1" applyBorder="1" applyAlignment="1" applyProtection="1">
      <alignment vertical="center"/>
    </xf>
    <xf numFmtId="38" fontId="36" fillId="0" borderId="35" xfId="38" applyFont="1" applyFill="1" applyBorder="1" applyAlignment="1">
      <alignment vertical="center"/>
    </xf>
    <xf numFmtId="38" fontId="41" fillId="0" borderId="35" xfId="38" applyFont="1" applyFill="1" applyBorder="1" applyAlignment="1" applyProtection="1">
      <alignment vertical="center"/>
      <protection locked="0"/>
    </xf>
    <xf numFmtId="38" fontId="41" fillId="0" borderId="31" xfId="38" applyFont="1" applyFill="1" applyBorder="1" applyAlignment="1" applyProtection="1">
      <alignment vertical="center"/>
      <protection locked="0"/>
    </xf>
    <xf numFmtId="177" fontId="37" fillId="0" borderId="18" xfId="49" applyNumberFormat="1" applyFont="1" applyFill="1" applyBorder="1"/>
    <xf numFmtId="177" fontId="37" fillId="0" borderId="0" xfId="49" applyNumberFormat="1" applyFont="1" applyFill="1"/>
    <xf numFmtId="0" fontId="43" fillId="0" borderId="13" xfId="49" quotePrefix="1" applyFont="1" applyFill="1" applyBorder="1" applyAlignment="1">
      <alignment horizontal="distributed" vertical="center"/>
    </xf>
    <xf numFmtId="177" fontId="37" fillId="0" borderId="19" xfId="49" applyNumberFormat="1" applyFont="1" applyFill="1" applyBorder="1"/>
    <xf numFmtId="177" fontId="45" fillId="0" borderId="0" xfId="49" applyNumberFormat="1" applyFont="1" applyFill="1"/>
    <xf numFmtId="0" fontId="43" fillId="0" borderId="12" xfId="49" applyFont="1" applyFill="1" applyBorder="1" applyAlignment="1" applyProtection="1">
      <alignment horizontal="distributed" vertical="center"/>
    </xf>
    <xf numFmtId="177" fontId="37" fillId="0" borderId="20" xfId="49" applyNumberFormat="1" applyFont="1" applyFill="1" applyBorder="1"/>
    <xf numFmtId="0" fontId="43" fillId="0" borderId="14" xfId="49" applyFont="1" applyFill="1" applyBorder="1" applyAlignment="1" applyProtection="1">
      <alignment horizontal="distributed" vertical="center"/>
    </xf>
    <xf numFmtId="177" fontId="35" fillId="0" borderId="18" xfId="49" applyNumberFormat="1" applyFont="1" applyFill="1" applyBorder="1"/>
    <xf numFmtId="177" fontId="35" fillId="0" borderId="0" xfId="49" applyNumberFormat="1" applyFont="1" applyFill="1"/>
    <xf numFmtId="0" fontId="30" fillId="0" borderId="13" xfId="49" applyFont="1" applyFill="1" applyBorder="1" applyAlignment="1" applyProtection="1">
      <alignment horizontal="distributed" vertical="center"/>
    </xf>
    <xf numFmtId="177" fontId="35" fillId="0" borderId="19" xfId="49" applyNumberFormat="1" applyFont="1" applyFill="1" applyBorder="1"/>
    <xf numFmtId="0" fontId="30" fillId="0" borderId="12" xfId="49" applyFont="1" applyFill="1" applyBorder="1" applyAlignment="1" applyProtection="1">
      <alignment horizontal="distributed" vertical="center"/>
    </xf>
    <xf numFmtId="177" fontId="35" fillId="0" borderId="20" xfId="49" applyNumberFormat="1" applyFont="1" applyFill="1" applyBorder="1"/>
    <xf numFmtId="0" fontId="30" fillId="0" borderId="14" xfId="49" applyFont="1" applyFill="1" applyBorder="1" applyAlignment="1" applyProtection="1">
      <alignment horizontal="distributed" vertical="center"/>
    </xf>
    <xf numFmtId="177" fontId="35" fillId="0" borderId="0" xfId="49" applyNumberFormat="1" applyFont="1" applyFill="1" applyBorder="1"/>
    <xf numFmtId="177" fontId="35" fillId="0" borderId="21" xfId="49" applyNumberFormat="1" applyFont="1" applyFill="1" applyBorder="1"/>
    <xf numFmtId="177" fontId="35" fillId="0" borderId="50" xfId="49" applyNumberFormat="1" applyFont="1" applyFill="1" applyBorder="1"/>
    <xf numFmtId="0" fontId="30" fillId="0" borderId="15" xfId="49" applyFont="1" applyFill="1" applyBorder="1" applyAlignment="1" applyProtection="1">
      <alignment horizontal="distributed" vertical="center"/>
    </xf>
    <xf numFmtId="38" fontId="38" fillId="0" borderId="51" xfId="38" quotePrefix="1" applyFont="1" applyFill="1" applyBorder="1" applyAlignment="1">
      <alignment vertical="center"/>
    </xf>
    <xf numFmtId="38" fontId="38" fillId="0" borderId="35" xfId="38" applyFont="1" applyFill="1" applyBorder="1" applyAlignment="1" applyProtection="1">
      <alignment vertical="center"/>
    </xf>
    <xf numFmtId="177" fontId="38" fillId="0" borderId="0" xfId="49" applyNumberFormat="1" applyFont="1" applyFill="1" applyBorder="1" applyAlignment="1" applyProtection="1">
      <alignment vertical="center"/>
      <protection locked="0"/>
    </xf>
    <xf numFmtId="38" fontId="38" fillId="0" borderId="31" xfId="38" applyFont="1" applyFill="1" applyBorder="1" applyAlignment="1" applyProtection="1">
      <alignment vertical="center"/>
    </xf>
    <xf numFmtId="38" fontId="35" fillId="0" borderId="51" xfId="38" applyFont="1" applyFill="1" applyBorder="1" applyAlignment="1" applyProtection="1">
      <alignment vertical="center"/>
    </xf>
    <xf numFmtId="38" fontId="35" fillId="0" borderId="51" xfId="38" applyFont="1" applyFill="1" applyBorder="1" applyAlignment="1" applyProtection="1">
      <alignment horizontal="right" vertical="center"/>
    </xf>
    <xf numFmtId="177" fontId="35" fillId="0" borderId="52" xfId="49" applyNumberFormat="1" applyFont="1" applyFill="1" applyBorder="1" applyAlignment="1" applyProtection="1">
      <alignment vertical="center"/>
      <protection locked="0"/>
    </xf>
    <xf numFmtId="38" fontId="35" fillId="0" borderId="35" xfId="38" applyFont="1" applyFill="1" applyBorder="1" applyAlignment="1" applyProtection="1">
      <alignment vertical="center"/>
    </xf>
    <xf numFmtId="38" fontId="35" fillId="0" borderId="35" xfId="38" applyFont="1" applyFill="1" applyBorder="1" applyAlignment="1" applyProtection="1">
      <alignment horizontal="right" vertical="center"/>
    </xf>
    <xf numFmtId="177" fontId="35" fillId="0" borderId="33" xfId="49" applyNumberFormat="1" applyFont="1" applyFill="1" applyBorder="1" applyAlignment="1" applyProtection="1">
      <alignment vertical="center"/>
      <protection locked="0"/>
    </xf>
    <xf numFmtId="38" fontId="35" fillId="0" borderId="31" xfId="38" applyFont="1" applyFill="1" applyBorder="1" applyAlignment="1" applyProtection="1">
      <alignment vertical="center"/>
    </xf>
    <xf numFmtId="38" fontId="35" fillId="0" borderId="31" xfId="38" applyFont="1" applyFill="1" applyBorder="1" applyAlignment="1" applyProtection="1">
      <alignment horizontal="right" vertical="center"/>
    </xf>
    <xf numFmtId="177" fontId="35" fillId="0" borderId="30" xfId="49" applyNumberFormat="1" applyFont="1" applyFill="1" applyBorder="1" applyAlignment="1" applyProtection="1">
      <alignment vertical="center"/>
      <protection locked="0"/>
    </xf>
    <xf numFmtId="177" fontId="35" fillId="0" borderId="41" xfId="49" applyNumberFormat="1" applyFont="1" applyFill="1" applyBorder="1" applyAlignment="1" applyProtection="1">
      <alignment vertical="center"/>
      <protection locked="0"/>
    </xf>
    <xf numFmtId="38" fontId="35" fillId="0" borderId="53" xfId="38" applyFont="1" applyFill="1" applyBorder="1" applyAlignment="1" applyProtection="1">
      <alignment vertical="center"/>
    </xf>
    <xf numFmtId="38" fontId="35" fillId="0" borderId="53" xfId="38" applyFont="1" applyFill="1" applyBorder="1" applyAlignment="1" applyProtection="1">
      <alignment horizontal="right" vertical="center"/>
    </xf>
    <xf numFmtId="178" fontId="29" fillId="0" borderId="51" xfId="38" applyNumberFormat="1" applyFont="1" applyFill="1" applyBorder="1" applyAlignment="1" applyProtection="1">
      <alignment vertical="center" shrinkToFit="1"/>
      <protection locked="0"/>
    </xf>
    <xf numFmtId="178" fontId="29" fillId="0" borderId="52" xfId="0" applyNumberFormat="1" applyFont="1" applyFill="1" applyBorder="1" applyAlignment="1" applyProtection="1">
      <alignment vertical="center" shrinkToFit="1"/>
      <protection locked="0"/>
    </xf>
    <xf numFmtId="178" fontId="29" fillId="0" borderId="35" xfId="38" applyNumberFormat="1" applyFont="1" applyFill="1" applyBorder="1" applyAlignment="1" applyProtection="1">
      <alignment vertical="center" shrinkToFit="1"/>
      <protection locked="0"/>
    </xf>
    <xf numFmtId="178" fontId="29" fillId="0" borderId="33" xfId="0" applyNumberFormat="1" applyFont="1" applyFill="1" applyBorder="1" applyAlignment="1" applyProtection="1">
      <alignment vertical="center" shrinkToFit="1"/>
      <protection locked="0"/>
    </xf>
    <xf numFmtId="178" fontId="29" fillId="0" borderId="31" xfId="38" applyNumberFormat="1" applyFont="1" applyFill="1" applyBorder="1" applyAlignment="1" applyProtection="1">
      <alignment vertical="center" shrinkToFit="1"/>
      <protection locked="0"/>
    </xf>
    <xf numFmtId="178" fontId="29" fillId="0" borderId="30" xfId="0" applyNumberFormat="1" applyFont="1" applyFill="1" applyBorder="1" applyAlignment="1" applyProtection="1">
      <alignment vertical="center" shrinkToFit="1"/>
      <protection locked="0"/>
    </xf>
    <xf numFmtId="178" fontId="29" fillId="0" borderId="53" xfId="38" applyNumberFormat="1" applyFont="1" applyFill="1" applyBorder="1" applyAlignment="1" applyProtection="1">
      <alignment vertical="center" shrinkToFit="1"/>
      <protection locked="0"/>
    </xf>
    <xf numFmtId="178" fontId="29" fillId="0" borderId="54" xfId="0" applyNumberFormat="1" applyFont="1" applyFill="1" applyBorder="1" applyAlignment="1" applyProtection="1">
      <alignment vertical="center" shrinkToFit="1"/>
      <protection locked="0"/>
    </xf>
    <xf numFmtId="177" fontId="38" fillId="0" borderId="52" xfId="47" applyNumberFormat="1" applyFont="1" applyFill="1" applyBorder="1" applyAlignment="1">
      <alignment vertical="center"/>
    </xf>
    <xf numFmtId="176" fontId="43" fillId="0" borderId="36" xfId="0" applyNumberFormat="1" applyFont="1" applyFill="1" applyBorder="1" applyAlignment="1">
      <alignment vertical="center"/>
    </xf>
    <xf numFmtId="177" fontId="38" fillId="0" borderId="33" xfId="47" applyNumberFormat="1" applyFont="1" applyFill="1" applyBorder="1" applyAlignment="1">
      <alignment vertical="center"/>
    </xf>
    <xf numFmtId="177" fontId="38" fillId="0" borderId="30" xfId="47" applyNumberFormat="1" applyFont="1" applyFill="1" applyBorder="1" applyAlignment="1">
      <alignment vertical="center"/>
    </xf>
    <xf numFmtId="0" fontId="36" fillId="0" borderId="34" xfId="48" quotePrefix="1" applyFont="1" applyBorder="1" applyAlignment="1" applyProtection="1">
      <alignment horizontal="distributed" vertical="center"/>
    </xf>
    <xf numFmtId="182" fontId="36" fillId="0" borderId="35" xfId="48" applyNumberFormat="1" applyFont="1" applyBorder="1" applyAlignment="1" applyProtection="1">
      <alignment vertical="center"/>
    </xf>
    <xf numFmtId="37" fontId="9" fillId="0" borderId="36" xfId="48" applyNumberFormat="1" applyFont="1" applyBorder="1" applyAlignment="1" applyProtection="1">
      <alignment vertical="center"/>
    </xf>
    <xf numFmtId="0" fontId="36" fillId="0" borderId="34" xfId="48" applyFont="1" applyBorder="1" applyAlignment="1" applyProtection="1">
      <alignment horizontal="distributed" vertical="center"/>
    </xf>
    <xf numFmtId="0" fontId="9" fillId="0" borderId="36" xfId="48" applyFont="1" applyBorder="1" applyAlignment="1">
      <alignment vertical="center"/>
    </xf>
    <xf numFmtId="181" fontId="36" fillId="0" borderId="33" xfId="48" applyNumberFormat="1" applyFont="1" applyBorder="1" applyAlignment="1" applyProtection="1">
      <alignment vertical="center"/>
    </xf>
    <xf numFmtId="38" fontId="36" fillId="0" borderId="33" xfId="38" applyFont="1" applyFill="1" applyBorder="1" applyAlignment="1" applyProtection="1">
      <alignment vertical="center"/>
    </xf>
    <xf numFmtId="37" fontId="36" fillId="0" borderId="33" xfId="48" applyNumberFormat="1" applyFont="1" applyFill="1" applyBorder="1" applyAlignment="1" applyProtection="1">
      <alignment vertical="center"/>
    </xf>
    <xf numFmtId="37" fontId="36" fillId="0" borderId="35" xfId="48" applyNumberFormat="1" applyFont="1" applyFill="1" applyBorder="1" applyAlignment="1" applyProtection="1">
      <alignment vertical="center"/>
    </xf>
    <xf numFmtId="0" fontId="36" fillId="0" borderId="29" xfId="48" applyFont="1" applyBorder="1" applyAlignment="1" applyProtection="1">
      <alignment horizontal="distributed" vertical="center"/>
    </xf>
    <xf numFmtId="37" fontId="36" fillId="0" borderId="30" xfId="48" applyNumberFormat="1" applyFont="1" applyBorder="1" applyAlignment="1" applyProtection="1">
      <alignment vertical="center"/>
    </xf>
    <xf numFmtId="181" fontId="36" fillId="0" borderId="30" xfId="48" applyNumberFormat="1" applyFont="1" applyBorder="1" applyAlignment="1" applyProtection="1">
      <alignment vertical="center"/>
    </xf>
    <xf numFmtId="38" fontId="36" fillId="0" borderId="30" xfId="38" applyFont="1" applyFill="1" applyBorder="1" applyAlignment="1" applyProtection="1">
      <alignment vertical="center"/>
    </xf>
    <xf numFmtId="37" fontId="36" fillId="0" borderId="30" xfId="48" applyNumberFormat="1" applyFont="1" applyFill="1" applyBorder="1" applyAlignment="1" applyProtection="1">
      <alignment vertical="center"/>
    </xf>
    <xf numFmtId="37" fontId="36" fillId="0" borderId="31" xfId="48" applyNumberFormat="1" applyFont="1" applyFill="1" applyBorder="1" applyAlignment="1" applyProtection="1">
      <alignment vertical="center"/>
    </xf>
    <xf numFmtId="0" fontId="9" fillId="0" borderId="32" xfId="48" applyFont="1" applyBorder="1" applyAlignment="1">
      <alignment vertical="center"/>
    </xf>
    <xf numFmtId="177" fontId="38" fillId="0" borderId="44" xfId="49" applyNumberFormat="1" applyFont="1" applyFill="1" applyBorder="1" applyAlignment="1">
      <alignment vertical="center"/>
    </xf>
    <xf numFmtId="177" fontId="38" fillId="0" borderId="0" xfId="49" applyNumberFormat="1" applyFont="1" applyFill="1" applyBorder="1" applyAlignment="1">
      <alignment vertical="center"/>
    </xf>
    <xf numFmtId="177" fontId="38" fillId="0" borderId="41" xfId="49" applyNumberFormat="1" applyFont="1" applyFill="1" applyBorder="1" applyAlignment="1">
      <alignment vertical="center"/>
    </xf>
    <xf numFmtId="178" fontId="46" fillId="0" borderId="51" xfId="38" applyNumberFormat="1" applyFont="1" applyFill="1" applyBorder="1" applyAlignment="1">
      <alignment vertical="center" shrinkToFit="1"/>
    </xf>
    <xf numFmtId="178" fontId="46" fillId="0" borderId="52" xfId="0" applyNumberFormat="1" applyFont="1" applyFill="1" applyBorder="1" applyAlignment="1">
      <alignment vertical="center" shrinkToFit="1"/>
    </xf>
    <xf numFmtId="178" fontId="46" fillId="0" borderId="35" xfId="38" applyNumberFormat="1" applyFont="1" applyFill="1" applyBorder="1" applyAlignment="1">
      <alignment vertical="center" shrinkToFit="1"/>
    </xf>
    <xf numFmtId="178" fontId="46" fillId="0" borderId="33" xfId="38" applyNumberFormat="1" applyFont="1" applyFill="1" applyBorder="1" applyAlignment="1">
      <alignment vertical="center" shrinkToFit="1"/>
    </xf>
    <xf numFmtId="178" fontId="46" fillId="0" borderId="31" xfId="38" applyNumberFormat="1" applyFont="1" applyFill="1" applyBorder="1" applyAlignment="1">
      <alignment vertical="center" shrinkToFit="1"/>
    </xf>
    <xf numFmtId="178" fontId="29" fillId="0" borderId="52" xfId="0" applyNumberFormat="1" applyFont="1" applyFill="1" applyBorder="1" applyAlignment="1" applyProtection="1">
      <alignment vertical="center" shrinkToFit="1"/>
    </xf>
    <xf numFmtId="178" fontId="29" fillId="0" borderId="33" xfId="0" applyNumberFormat="1" applyFont="1" applyFill="1" applyBorder="1" applyAlignment="1" applyProtection="1">
      <alignment vertical="center" shrinkToFit="1"/>
    </xf>
    <xf numFmtId="178" fontId="29" fillId="0" borderId="30" xfId="0" applyNumberFormat="1" applyFont="1" applyFill="1" applyBorder="1" applyAlignment="1" applyProtection="1">
      <alignment vertical="center" shrinkToFit="1"/>
    </xf>
    <xf numFmtId="178" fontId="29" fillId="0" borderId="54" xfId="0" applyNumberFormat="1" applyFont="1" applyFill="1" applyBorder="1" applyAlignment="1" applyProtection="1">
      <alignment vertical="center" shrinkToFit="1"/>
    </xf>
    <xf numFmtId="0" fontId="34" fillId="24" borderId="0" xfId="49" applyFont="1" applyFill="1" applyBorder="1" applyAlignment="1" applyProtection="1">
      <alignment horizontal="center" shrinkToFit="1"/>
    </xf>
    <xf numFmtId="0" fontId="30" fillId="0" borderId="28" xfId="49" applyFont="1" applyFill="1" applyBorder="1" applyAlignment="1" applyProtection="1">
      <alignment horizontal="center" vertical="center" shrinkToFit="1"/>
    </xf>
    <xf numFmtId="0" fontId="30" fillId="0" borderId="32" xfId="49" applyFont="1" applyFill="1" applyBorder="1" applyAlignment="1" applyProtection="1">
      <alignment horizontal="center" vertical="center" shrinkToFit="1"/>
    </xf>
    <xf numFmtId="180" fontId="38" fillId="0" borderId="51" xfId="49" quotePrefix="1" applyNumberFormat="1" applyFont="1" applyFill="1" applyBorder="1" applyAlignment="1">
      <alignment horizontal="right" vertical="center"/>
    </xf>
    <xf numFmtId="180" fontId="38" fillId="0" borderId="51" xfId="49" quotePrefix="1" applyNumberFormat="1" applyFont="1" applyFill="1" applyBorder="1" applyAlignment="1">
      <alignment vertical="center"/>
    </xf>
    <xf numFmtId="177" fontId="45" fillId="0" borderId="48" xfId="49" applyNumberFormat="1" applyFont="1" applyFill="1" applyBorder="1" applyAlignment="1">
      <alignment horizontal="center"/>
    </xf>
    <xf numFmtId="180" fontId="38" fillId="0" borderId="35" xfId="49" applyNumberFormat="1" applyFont="1" applyFill="1" applyBorder="1" applyAlignment="1" applyProtection="1">
      <alignment horizontal="right" vertical="center"/>
    </xf>
    <xf numFmtId="180" fontId="38" fillId="0" borderId="35" xfId="49" applyNumberFormat="1" applyFont="1" applyFill="1" applyBorder="1" applyAlignment="1" applyProtection="1">
      <alignment vertical="center"/>
    </xf>
    <xf numFmtId="177" fontId="45" fillId="0" borderId="36" xfId="49" applyNumberFormat="1" applyFont="1" applyFill="1" applyBorder="1" applyAlignment="1">
      <alignment horizontal="center"/>
    </xf>
    <xf numFmtId="180" fontId="38" fillId="0" borderId="31" xfId="49" applyNumberFormat="1" applyFont="1" applyFill="1" applyBorder="1" applyAlignment="1" applyProtection="1">
      <alignment horizontal="right" vertical="center"/>
    </xf>
    <xf numFmtId="180" fontId="38" fillId="0" borderId="31" xfId="49" applyNumberFormat="1" applyFont="1" applyFill="1" applyBorder="1" applyAlignment="1" applyProtection="1">
      <alignment vertical="center"/>
    </xf>
    <xf numFmtId="177" fontId="45" fillId="0" borderId="32" xfId="49" applyNumberFormat="1" applyFont="1" applyFill="1" applyBorder="1" applyAlignment="1">
      <alignment horizontal="center"/>
    </xf>
    <xf numFmtId="180" fontId="35" fillId="0" borderId="51" xfId="49" applyNumberFormat="1" applyFont="1" applyFill="1" applyBorder="1" applyAlignment="1" applyProtection="1">
      <alignment vertical="center"/>
    </xf>
    <xf numFmtId="177" fontId="30" fillId="0" borderId="48" xfId="49" applyNumberFormat="1" applyFont="1" applyFill="1" applyBorder="1" applyAlignment="1">
      <alignment horizontal="center" vertical="center"/>
    </xf>
    <xf numFmtId="180" fontId="35" fillId="0" borderId="35" xfId="49" applyNumberFormat="1" applyFont="1" applyFill="1" applyBorder="1" applyAlignment="1" applyProtection="1">
      <alignment vertical="center"/>
    </xf>
    <xf numFmtId="177" fontId="30" fillId="0" borderId="36" xfId="49" applyNumberFormat="1" applyFont="1" applyFill="1" applyBorder="1" applyAlignment="1">
      <alignment horizontal="center" vertical="center"/>
    </xf>
    <xf numFmtId="180" fontId="35" fillId="0" borderId="31" xfId="49" applyNumberFormat="1" applyFont="1" applyFill="1" applyBorder="1" applyAlignment="1" applyProtection="1">
      <alignment vertical="center"/>
    </xf>
    <xf numFmtId="177" fontId="30" fillId="0" borderId="32" xfId="49" applyNumberFormat="1" applyFont="1" applyFill="1" applyBorder="1" applyAlignment="1">
      <alignment horizontal="center" vertical="center"/>
    </xf>
    <xf numFmtId="180" fontId="35" fillId="0" borderId="53" xfId="49" applyNumberFormat="1" applyFont="1" applyFill="1" applyBorder="1" applyAlignment="1" applyProtection="1">
      <alignment vertical="center"/>
    </xf>
    <xf numFmtId="177" fontId="30" fillId="0" borderId="49" xfId="49" applyNumberFormat="1" applyFont="1" applyFill="1" applyBorder="1" applyAlignment="1">
      <alignment horizontal="center" vertical="center"/>
    </xf>
    <xf numFmtId="0" fontId="35" fillId="24" borderId="37" xfId="49" applyFont="1" applyFill="1" applyBorder="1" applyAlignment="1">
      <alignment horizontal="center"/>
    </xf>
    <xf numFmtId="0" fontId="35" fillId="24" borderId="0" xfId="49" applyFont="1" applyFill="1" applyAlignment="1">
      <alignment horizontal="center"/>
    </xf>
    <xf numFmtId="0" fontId="29" fillId="0" borderId="0" xfId="0" applyFont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178" fontId="29" fillId="0" borderId="31" xfId="0" applyNumberFormat="1" applyFont="1" applyBorder="1" applyAlignment="1">
      <alignment horizontal="left" vertical="center"/>
    </xf>
    <xf numFmtId="178" fontId="29" fillId="0" borderId="31" xfId="0" applyNumberFormat="1" applyFont="1" applyBorder="1" applyAlignment="1">
      <alignment horizontal="center" vertical="center"/>
    </xf>
    <xf numFmtId="178" fontId="29" fillId="0" borderId="30" xfId="0" applyNumberFormat="1" applyFont="1" applyBorder="1" applyAlignment="1">
      <alignment horizontal="left" vertical="center"/>
    </xf>
    <xf numFmtId="0" fontId="0" fillId="0" borderId="48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35" fillId="24" borderId="0" xfId="47" applyFont="1" applyFill="1" applyBorder="1" applyAlignment="1" applyProtection="1">
      <alignment vertical="top"/>
    </xf>
    <xf numFmtId="178" fontId="30" fillId="0" borderId="33" xfId="0" applyNumberFormat="1" applyFont="1" applyBorder="1" applyAlignment="1">
      <alignment horizontal="center" vertical="center" shrinkToFit="1"/>
    </xf>
    <xf numFmtId="38" fontId="34" fillId="0" borderId="51" xfId="38" applyFont="1" applyFill="1" applyBorder="1" applyAlignment="1" applyProtection="1">
      <alignment vertical="center"/>
    </xf>
    <xf numFmtId="38" fontId="34" fillId="0" borderId="35" xfId="38" applyFont="1" applyFill="1" applyBorder="1" applyAlignment="1" applyProtection="1">
      <alignment vertical="center"/>
    </xf>
    <xf numFmtId="38" fontId="34" fillId="0" borderId="31" xfId="38" applyFont="1" applyFill="1" applyBorder="1" applyAlignment="1" applyProtection="1">
      <alignment vertical="center"/>
    </xf>
    <xf numFmtId="38" fontId="34" fillId="0" borderId="53" xfId="38" applyFont="1" applyFill="1" applyBorder="1" applyAlignment="1" applyProtection="1">
      <alignment vertical="center"/>
    </xf>
    <xf numFmtId="177" fontId="35" fillId="0" borderId="44" xfId="49" applyNumberFormat="1" applyFont="1" applyFill="1" applyBorder="1" applyAlignment="1" applyProtection="1">
      <alignment vertical="center"/>
      <protection locked="0"/>
    </xf>
    <xf numFmtId="177" fontId="35" fillId="0" borderId="0" xfId="49" applyNumberFormat="1" applyFont="1" applyFill="1" applyBorder="1" applyAlignment="1" applyProtection="1">
      <alignment vertical="center"/>
      <protection locked="0"/>
    </xf>
    <xf numFmtId="177" fontId="35" fillId="0" borderId="16" xfId="49" applyNumberFormat="1" applyFont="1" applyFill="1" applyBorder="1" applyAlignment="1" applyProtection="1">
      <alignment vertical="center"/>
      <protection locked="0"/>
    </xf>
    <xf numFmtId="38" fontId="28" fillId="0" borderId="28" xfId="38" applyFont="1" applyBorder="1" applyAlignment="1">
      <alignment horizontal="center" vertical="center" shrinkToFit="1"/>
    </xf>
    <xf numFmtId="38" fontId="28" fillId="0" borderId="36" xfId="38" applyFont="1" applyBorder="1" applyAlignment="1">
      <alignment horizontal="center" vertical="center" shrinkToFit="1"/>
    </xf>
    <xf numFmtId="38" fontId="28" fillId="0" borderId="32" xfId="38" applyFont="1" applyBorder="1" applyAlignment="1">
      <alignment horizontal="center" vertical="center" shrinkToFit="1"/>
    </xf>
    <xf numFmtId="0" fontId="31" fillId="24" borderId="16" xfId="47" applyFont="1" applyFill="1" applyBorder="1" applyAlignment="1" applyProtection="1">
      <alignment horizontal="right" shrinkToFit="1"/>
    </xf>
    <xf numFmtId="0" fontId="34" fillId="24" borderId="37" xfId="47" applyFont="1" applyFill="1" applyBorder="1" applyAlignment="1" applyProtection="1">
      <alignment horizontal="center" vertical="center" shrinkToFit="1"/>
    </xf>
    <xf numFmtId="0" fontId="34" fillId="24" borderId="55" xfId="47" applyFont="1" applyFill="1" applyBorder="1" applyAlignment="1" applyProtection="1">
      <alignment horizontal="center" vertical="center" shrinkToFit="1"/>
    </xf>
    <xf numFmtId="0" fontId="30" fillId="24" borderId="37" xfId="49" applyFont="1" applyFill="1" applyBorder="1" applyAlignment="1" applyProtection="1">
      <alignment horizontal="center" vertical="center" shrinkToFit="1"/>
    </xf>
    <xf numFmtId="0" fontId="30" fillId="24" borderId="55" xfId="49" applyFont="1" applyFill="1" applyBorder="1" applyAlignment="1" applyProtection="1">
      <alignment horizontal="center" vertical="center" shrinkToFit="1"/>
    </xf>
    <xf numFmtId="0" fontId="35" fillId="24" borderId="0" xfId="49" applyFont="1" applyFill="1" applyBorder="1" applyAlignment="1" applyProtection="1">
      <alignment horizontal="left" vertical="center" shrinkToFit="1"/>
    </xf>
    <xf numFmtId="0" fontId="31" fillId="24" borderId="16" xfId="49" applyFont="1" applyFill="1" applyBorder="1" applyAlignment="1" applyProtection="1">
      <alignment horizontal="right" shrinkToFit="1"/>
    </xf>
    <xf numFmtId="0" fontId="35" fillId="24" borderId="0" xfId="49" applyFont="1" applyFill="1" applyBorder="1" applyAlignment="1" applyProtection="1">
      <alignment horizontal="center" vertical="center" shrinkToFit="1"/>
    </xf>
    <xf numFmtId="0" fontId="34" fillId="24" borderId="0" xfId="49" applyFont="1" applyFill="1" applyBorder="1" applyAlignment="1" applyProtection="1">
      <alignment horizontal="left" shrinkToFit="1"/>
    </xf>
    <xf numFmtId="0" fontId="30" fillId="24" borderId="17" xfId="49" applyFont="1" applyFill="1" applyBorder="1" applyAlignment="1" applyProtection="1">
      <alignment horizontal="distributed" vertical="center"/>
    </xf>
    <xf numFmtId="0" fontId="30" fillId="24" borderId="14" xfId="49" applyFont="1" applyFill="1" applyBorder="1" applyAlignment="1" applyProtection="1">
      <alignment horizontal="distributed" vertical="center"/>
    </xf>
    <xf numFmtId="0" fontId="30" fillId="0" borderId="56" xfId="49" applyFont="1" applyFill="1" applyBorder="1" applyAlignment="1" applyProtection="1">
      <alignment horizontal="center" vertical="center"/>
    </xf>
    <xf numFmtId="0" fontId="30" fillId="24" borderId="27" xfId="49" applyFont="1" applyFill="1" applyBorder="1" applyAlignment="1" applyProtection="1">
      <alignment horizontal="center" vertical="center" wrapText="1" shrinkToFit="1"/>
    </xf>
    <xf numFmtId="0" fontId="30" fillId="24" borderId="30" xfId="49" applyFont="1" applyFill="1" applyBorder="1" applyAlignment="1" applyProtection="1">
      <alignment horizontal="center" vertical="center" shrinkToFit="1"/>
    </xf>
    <xf numFmtId="178" fontId="31" fillId="0" borderId="23" xfId="38" applyNumberFormat="1" applyFont="1" applyBorder="1" applyAlignment="1">
      <alignment horizontal="center" vertical="center"/>
    </xf>
    <xf numFmtId="178" fontId="31" fillId="0" borderId="25" xfId="38" applyNumberFormat="1" applyFont="1" applyBorder="1" applyAlignment="1">
      <alignment horizontal="center" vertical="center"/>
    </xf>
    <xf numFmtId="178" fontId="29" fillId="0" borderId="51" xfId="38" applyNumberFormat="1" applyFont="1" applyBorder="1" applyAlignment="1">
      <alignment horizontal="center" vertical="center"/>
    </xf>
    <xf numFmtId="178" fontId="29" fillId="0" borderId="31" xfId="38" applyNumberFormat="1" applyFont="1" applyBorder="1" applyAlignment="1">
      <alignment horizontal="center" vertical="center"/>
    </xf>
    <xf numFmtId="0" fontId="41" fillId="0" borderId="17" xfId="48" applyFont="1" applyBorder="1" applyAlignment="1" applyProtection="1">
      <alignment horizontal="distributed" vertical="center"/>
    </xf>
    <xf numFmtId="0" fontId="41" fillId="0" borderId="14" xfId="48" applyFont="1" applyBorder="1" applyAlignment="1" applyProtection="1">
      <alignment horizontal="distributed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メモ" xfId="32" builtinId="10" customBuiltin="1"/>
    <cellStyle name="リンク セル" xfId="33" builtinId="24" customBuiltin="1"/>
    <cellStyle name="_x001d_%・&amp;-_x0008_ｨ_x0011_・_x0007__x0001__x0001_" xfId="34" xr:uid="{00000000-0005-0000-0000-000021000000}"/>
    <cellStyle name="悪い" xfId="35" builtinId="27" customBuiltin="1"/>
    <cellStyle name="計算" xfId="36" builtinId="22" customBuiltin="1"/>
    <cellStyle name="警告文" xfId="37" builtinId="11" customBuiltin="1"/>
    <cellStyle name="桁区切り" xfId="38" builtinId="6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_★Ⅲ2(4)ｷ～ｿ　国有提供施設所在交付金他【税】" xfId="47" xr:uid="{00000000-0005-0000-0000-00002F000000}"/>
    <cellStyle name="標準_20☆Ⅲ2(4)ｺ　自動車取得税交付金【税】" xfId="48" xr:uid="{00000000-0005-0000-0000-000030000000}"/>
    <cellStyle name="標準_22☆Ⅲ2(4)ｷ､ｹ､ｻ～ｾ 国有提供施設所在市町村助成交付金【税】●" xfId="49" xr:uid="{00000000-0005-0000-0000-000031000000}"/>
    <cellStyle name="未定義" xfId="50" xr:uid="{00000000-0005-0000-0000-000032000000}"/>
    <cellStyle name="良い" xfId="5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tyles" Target="styles.xml"/>
<Relationship Id="rId3" Type="http://schemas.openxmlformats.org/officeDocument/2006/relationships/worksheet" Target="worksheets/sheet3.xml"/>
<Relationship Id="rId7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5" Type="http://schemas.openxmlformats.org/officeDocument/2006/relationships/worksheet" Target="worksheets/sheet5.xml"/>
<Relationship Id="rId10" Type="http://schemas.openxmlformats.org/officeDocument/2006/relationships/calcChain" Target="calcChain.xml"/>
<Relationship Id="rId4" Type="http://schemas.openxmlformats.org/officeDocument/2006/relationships/worksheet" Target="worksheets/sheet4.xml"/>
<Relationship Id="rId9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3"/>
  <sheetViews>
    <sheetView zoomScale="90" zoomScaleNormal="90" workbookViewId="0">
      <selection activeCell="C9" sqref="C9"/>
    </sheetView>
  </sheetViews>
  <sheetFormatPr defaultColWidth="9" defaultRowHeight="13.5"/>
  <cols>
    <col min="1" max="1" width="0.625" style="12" customWidth="1"/>
    <col min="2" max="2" width="1.375" style="12" customWidth="1"/>
    <col min="3" max="3" width="10.875" style="12" customWidth="1"/>
    <col min="4" max="4" width="12.75" style="12" customWidth="1"/>
    <col min="5" max="16384" width="9" style="12"/>
  </cols>
  <sheetData>
    <row r="1" spans="2:6" s="3" customFormat="1" ht="19.5" customHeight="1">
      <c r="B1" s="2"/>
      <c r="C1" s="154" t="s">
        <v>
134</v>
      </c>
      <c r="D1" s="2"/>
      <c r="F1" s="1"/>
    </row>
    <row r="2" spans="2:6" s="4" customFormat="1" ht="19.5" customHeight="1" thickBot="1">
      <c r="C2" s="151"/>
      <c r="D2" s="5" t="s">
        <v>
35</v>
      </c>
    </row>
    <row r="3" spans="2:6" s="6" customFormat="1" ht="19.5" customHeight="1">
      <c r="B3" s="145"/>
      <c r="C3" s="146"/>
      <c r="D3" s="284" t="s">
        <v>
101</v>
      </c>
    </row>
    <row r="4" spans="2:6" s="6" customFormat="1" ht="19.5" customHeight="1">
      <c r="B4" s="145"/>
      <c r="C4" s="147" t="s">
        <v>
36</v>
      </c>
      <c r="D4" s="285"/>
    </row>
    <row r="5" spans="2:6" s="6" customFormat="1" ht="19.5" customHeight="1">
      <c r="B5" s="145"/>
      <c r="C5" s="148"/>
      <c r="D5" s="286"/>
    </row>
    <row r="6" spans="2:6" s="8" customFormat="1" ht="19.5" customHeight="1">
      <c r="C6" s="149" t="s">
        <v>
0</v>
      </c>
      <c r="D6" s="214">
        <f>
D7+D8</f>
        <v>
11910887</v>
      </c>
    </row>
    <row r="7" spans="2:6" s="8" customFormat="1" ht="19.5" customHeight="1">
      <c r="C7" s="149" t="s">
        <v>
1</v>
      </c>
      <c r="D7" s="214">
        <f>
SUM(D11:D33)</f>
        <v>
7085523</v>
      </c>
    </row>
    <row r="8" spans="2:6" s="8" customFormat="1" ht="19.5" customHeight="1">
      <c r="C8" s="149" t="s">
        <v>
135</v>
      </c>
      <c r="D8" s="214">
        <f>
D9+D10</f>
        <v>
4825364</v>
      </c>
    </row>
    <row r="9" spans="2:6" s="8" customFormat="1" ht="19.5" customHeight="1">
      <c r="C9" s="149" t="s">
        <v>
3</v>
      </c>
      <c r="D9" s="214">
        <v>
4721625</v>
      </c>
    </row>
    <row r="10" spans="2:6" s="8" customFormat="1" ht="19.5" customHeight="1">
      <c r="C10" s="150" t="s">
        <v>
4</v>
      </c>
      <c r="D10" s="214">
        <v>
103739</v>
      </c>
    </row>
    <row r="11" spans="2:6" s="6" customFormat="1" ht="19.5" customHeight="1">
      <c r="C11" s="9" t="s">
        <v>
37</v>
      </c>
      <c r="D11" s="158">
        <v>
46146</v>
      </c>
    </row>
    <row r="12" spans="2:6" s="6" customFormat="1" ht="19.5" customHeight="1">
      <c r="C12" s="7" t="s">
        <v>
38</v>
      </c>
      <c r="D12" s="159">
        <v>
134070</v>
      </c>
    </row>
    <row r="13" spans="2:6" s="6" customFormat="1" ht="19.5" customHeight="1">
      <c r="C13" s="7" t="s">
        <v>
39</v>
      </c>
      <c r="D13" s="159">
        <v>
97444</v>
      </c>
    </row>
    <row r="14" spans="2:6" s="6" customFormat="1" ht="19.5" customHeight="1">
      <c r="C14" s="7" t="s">
        <v>
40</v>
      </c>
      <c r="D14" s="159">
        <v>
142213</v>
      </c>
    </row>
    <row r="15" spans="2:6" s="6" customFormat="1" ht="19.5" customHeight="1">
      <c r="C15" s="10" t="s">
        <v>
41</v>
      </c>
      <c r="D15" s="160">
        <v>
88139</v>
      </c>
    </row>
    <row r="16" spans="2:6" s="6" customFormat="1" ht="19.5" customHeight="1">
      <c r="C16" s="9" t="s">
        <v>
42</v>
      </c>
      <c r="D16" s="158">
        <v>
132524</v>
      </c>
    </row>
    <row r="17" spans="3:4" s="6" customFormat="1" ht="19.5" customHeight="1">
      <c r="C17" s="7" t="s">
        <v>
43</v>
      </c>
      <c r="D17" s="159">
        <v>
218495</v>
      </c>
    </row>
    <row r="18" spans="3:4" s="6" customFormat="1" ht="19.5" customHeight="1">
      <c r="C18" s="7" t="s">
        <v>
44</v>
      </c>
      <c r="D18" s="159">
        <v>
431064</v>
      </c>
    </row>
    <row r="19" spans="3:4" s="6" customFormat="1" ht="19.5" customHeight="1">
      <c r="C19" s="7" t="s">
        <v>
45</v>
      </c>
      <c r="D19" s="159">
        <v>
274933</v>
      </c>
    </row>
    <row r="20" spans="3:4" s="6" customFormat="1" ht="19.5" customHeight="1">
      <c r="C20" s="10" t="s">
        <v>
46</v>
      </c>
      <c r="D20" s="160">
        <v>
118343</v>
      </c>
    </row>
    <row r="21" spans="3:4" s="6" customFormat="1" ht="19.5" customHeight="1">
      <c r="C21" s="9" t="s">
        <v>
47</v>
      </c>
      <c r="D21" s="158">
        <v>
567313</v>
      </c>
    </row>
    <row r="22" spans="3:4" s="6" customFormat="1" ht="19.5" customHeight="1">
      <c r="C22" s="7" t="s">
        <v>
48</v>
      </c>
      <c r="D22" s="159">
        <v>
539781</v>
      </c>
    </row>
    <row r="23" spans="3:4" s="6" customFormat="1" ht="19.5" customHeight="1">
      <c r="C23" s="7" t="s">
        <v>
49</v>
      </c>
      <c r="D23" s="159">
        <v>
96023</v>
      </c>
    </row>
    <row r="24" spans="3:4" s="6" customFormat="1" ht="19.5" customHeight="1">
      <c r="C24" s="7" t="s">
        <v>
50</v>
      </c>
      <c r="D24" s="159">
        <v>
186452</v>
      </c>
    </row>
    <row r="25" spans="3:4" s="6" customFormat="1" ht="19.5" customHeight="1">
      <c r="C25" s="10" t="s">
        <v>
51</v>
      </c>
      <c r="D25" s="160">
        <v>
338701</v>
      </c>
    </row>
    <row r="26" spans="3:4" s="6" customFormat="1" ht="19.5" customHeight="1">
      <c r="C26" s="9" t="s">
        <v>
52</v>
      </c>
      <c r="D26" s="158">
        <v>
151366</v>
      </c>
    </row>
    <row r="27" spans="3:4" s="6" customFormat="1" ht="19.5" customHeight="1">
      <c r="C27" s="7" t="s">
        <v>
53</v>
      </c>
      <c r="D27" s="159">
        <v>
278158</v>
      </c>
    </row>
    <row r="28" spans="3:4" s="6" customFormat="1" ht="19.5" customHeight="1">
      <c r="C28" s="7" t="s">
        <v>
54</v>
      </c>
      <c r="D28" s="159">
        <v>
202946</v>
      </c>
    </row>
    <row r="29" spans="3:4" s="6" customFormat="1" ht="19.5" customHeight="1">
      <c r="C29" s="7" t="s">
        <v>
55</v>
      </c>
      <c r="D29" s="159">
        <v>
457847</v>
      </c>
    </row>
    <row r="30" spans="3:4" s="6" customFormat="1" ht="19.5" customHeight="1">
      <c r="C30" s="10" t="s">
        <v>
56</v>
      </c>
      <c r="D30" s="160">
        <v>
608873</v>
      </c>
    </row>
    <row r="31" spans="3:4" s="6" customFormat="1" ht="19.5" customHeight="1">
      <c r="C31" s="9" t="s">
        <v>
57</v>
      </c>
      <c r="D31" s="158">
        <v>
757070</v>
      </c>
    </row>
    <row r="32" spans="3:4" s="6" customFormat="1" ht="19.5" customHeight="1">
      <c r="C32" s="7" t="s">
        <v>
58</v>
      </c>
      <c r="D32" s="159">
        <v>
509791</v>
      </c>
    </row>
    <row r="33" spans="3:4" s="6" customFormat="1" ht="19.5" customHeight="1" thickBot="1">
      <c r="C33" s="11" t="s">
        <v>
59</v>
      </c>
      <c r="D33" s="161">
        <v>
707831</v>
      </c>
    </row>
  </sheetData>
  <sheetProtection selectLockedCells="1"/>
  <mergeCells count="1">
    <mergeCell ref="D3:D5"/>
  </mergeCells>
  <phoneticPr fontId="27"/>
  <printOptions horizontalCentered="1"/>
  <pageMargins left="0.78740157480314965" right="0.70866141732283472" top="0.2" bottom="0.47" header="0.27" footer="0.3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9"/>
  <sheetViews>
    <sheetView view="pageBreakPreview" zoomScale="90" zoomScaleNormal="100" zoomScaleSheetLayoutView="90" workbookViewId="0">
      <selection activeCell="B3" sqref="B3"/>
    </sheetView>
  </sheetViews>
  <sheetFormatPr defaultColWidth="9" defaultRowHeight="17.25"/>
  <cols>
    <col min="1" max="1" width="9" style="14"/>
    <col min="2" max="2" width="17.125" style="31" customWidth="1"/>
    <col min="3" max="3" width="24.625" style="14" customWidth="1"/>
    <col min="4" max="4" width="4.125" style="14" customWidth="1"/>
    <col min="5" max="5" width="9" style="14"/>
    <col min="6" max="6" width="13.875" style="14" bestFit="1" customWidth="1"/>
    <col min="7" max="7" width="12.625" style="14" customWidth="1"/>
    <col min="8" max="16384" width="9" style="14"/>
  </cols>
  <sheetData>
    <row r="1" spans="2:4">
      <c r="B1" s="275" t="s">
        <v>
127</v>
      </c>
      <c r="C1" s="153"/>
      <c r="D1" s="13"/>
    </row>
    <row r="2" spans="2:4" ht="27.4" customHeight="1" thickBot="1">
      <c r="B2" s="15"/>
      <c r="C2" s="287" t="s">
        <v>
60</v>
      </c>
      <c r="D2" s="287"/>
    </row>
    <row r="3" spans="2:4" ht="45.75" customHeight="1">
      <c r="B3" s="16" t="s">
        <v>
61</v>
      </c>
      <c r="C3" s="288" t="s">
        <v>
62</v>
      </c>
      <c r="D3" s="289"/>
    </row>
    <row r="4" spans="2:4" s="19" customFormat="1" ht="45.75" customHeight="1">
      <c r="B4" s="17" t="s">
        <v>
63</v>
      </c>
      <c r="C4" s="213">
        <f>
C5+C6</f>
        <v>
435074662</v>
      </c>
      <c r="D4" s="18"/>
    </row>
    <row r="5" spans="2:4" s="19" customFormat="1" ht="45.75" customHeight="1">
      <c r="B5" s="20" t="s">
        <v>
64</v>
      </c>
      <c r="C5" s="162">
        <f>
SUM(C9:C12)</f>
        <v>
33685360</v>
      </c>
      <c r="D5" s="21"/>
    </row>
    <row r="6" spans="2:4" s="19" customFormat="1" ht="45.75" customHeight="1">
      <c r="B6" s="20" t="s">
        <v>
65</v>
      </c>
      <c r="C6" s="215">
        <f>
C7+C8</f>
        <v>
401389302</v>
      </c>
      <c r="D6" s="21"/>
    </row>
    <row r="7" spans="2:4" s="19" customFormat="1" ht="45.75" customHeight="1">
      <c r="B7" s="20" t="s">
        <v>
66</v>
      </c>
      <c r="C7" s="215">
        <v>
400803822</v>
      </c>
      <c r="D7" s="21"/>
    </row>
    <row r="8" spans="2:4" s="19" customFormat="1" ht="45.75" customHeight="1">
      <c r="B8" s="22" t="s">
        <v>
67</v>
      </c>
      <c r="C8" s="216">
        <v>
585480</v>
      </c>
      <c r="D8" s="23"/>
    </row>
    <row r="9" spans="2:4" ht="45.75" customHeight="1">
      <c r="B9" s="24" t="s">
        <v>
68</v>
      </c>
      <c r="C9" s="163">
        <v>
21796110</v>
      </c>
      <c r="D9" s="25"/>
    </row>
    <row r="10" spans="2:4" ht="45.75" customHeight="1">
      <c r="B10" s="26" t="s">
        <v>
69</v>
      </c>
      <c r="C10" s="164">
        <v>
6978706</v>
      </c>
      <c r="D10" s="27"/>
    </row>
    <row r="11" spans="2:4" ht="45.75" customHeight="1">
      <c r="B11" s="28" t="s">
        <v>
70</v>
      </c>
      <c r="C11" s="164">
        <v>
3409724</v>
      </c>
      <c r="D11" s="27"/>
    </row>
    <row r="12" spans="2:4" ht="45.75" customHeight="1" thickBot="1">
      <c r="B12" s="29" t="s">
        <v>
71</v>
      </c>
      <c r="C12" s="165">
        <v>
1500820</v>
      </c>
      <c r="D12" s="30"/>
    </row>
    <row r="13" spans="2:4" ht="27.4" customHeight="1"/>
    <row r="14" spans="2:4" ht="27.4" customHeight="1"/>
    <row r="15" spans="2:4" ht="27.4" customHeight="1"/>
    <row r="16" spans="2:4" ht="27.4" customHeight="1"/>
    <row r="17" ht="27.4" customHeight="1"/>
    <row r="18" ht="27.4" customHeight="1"/>
    <row r="19" ht="24.95" customHeight="1"/>
  </sheetData>
  <sheetProtection selectLockedCells="1"/>
  <mergeCells count="2">
    <mergeCell ref="C2:D2"/>
    <mergeCell ref="C3:D3"/>
  </mergeCells>
  <phoneticPr fontId="27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"/>
  <sheetViews>
    <sheetView showGridLines="0" tabSelected="1" view="pageBreakPreview" zoomScale="90" zoomScaleNormal="75" zoomScaleSheetLayoutView="90" workbookViewId="0">
      <selection activeCell="A3" sqref="A3:A4"/>
    </sheetView>
  </sheetViews>
  <sheetFormatPr defaultColWidth="9" defaultRowHeight="13.5"/>
  <cols>
    <col min="1" max="1" width="16" style="34" customWidth="1"/>
    <col min="2" max="3" width="14.125" style="34" customWidth="1"/>
    <col min="4" max="5" width="17.375" style="34" bestFit="1" customWidth="1"/>
    <col min="6" max="6" width="15" style="34" customWidth="1"/>
    <col min="7" max="7" width="14.125" style="12" customWidth="1"/>
    <col min="8" max="8" width="12.25" style="12" customWidth="1"/>
    <col min="9" max="9" width="3.625" style="34" customWidth="1"/>
    <col min="10" max="10" width="8.125" style="34" customWidth="1"/>
    <col min="11" max="13" width="20.125" style="34" customWidth="1"/>
    <col min="14" max="16384" width="9" style="34"/>
  </cols>
  <sheetData>
    <row r="1" spans="1:14" ht="21" customHeight="1">
      <c r="A1" s="32" t="s">
        <v>
128</v>
      </c>
      <c r="B1" s="33"/>
    </row>
    <row r="2" spans="1:14" ht="9.4" customHeight="1" thickBot="1">
      <c r="A2" s="35"/>
      <c r="B2" s="36"/>
      <c r="I2" s="37"/>
      <c r="J2" s="38"/>
      <c r="K2" s="38"/>
      <c r="L2" s="38"/>
      <c r="M2" s="38"/>
      <c r="N2" s="38"/>
    </row>
    <row r="3" spans="1:14" s="47" customFormat="1" ht="42.75" customHeight="1">
      <c r="A3" s="305" t="s">
        <v>
136</v>
      </c>
      <c r="B3" s="39" t="s">
        <v>
115</v>
      </c>
      <c r="C3" s="40"/>
      <c r="D3" s="39" t="s">
        <v>
116</v>
      </c>
      <c r="E3" s="41"/>
      <c r="F3" s="42" t="s">
        <v>
72</v>
      </c>
      <c r="G3" s="43" t="s">
        <v>
73</v>
      </c>
      <c r="H3" s="42" t="s">
        <v>
74</v>
      </c>
      <c r="I3" s="44" t="s">
        <v>
5</v>
      </c>
      <c r="J3" s="45"/>
      <c r="K3" s="45"/>
      <c r="L3" s="45"/>
      <c r="M3" s="45"/>
      <c r="N3" s="46"/>
    </row>
    <row r="4" spans="1:14" s="47" customFormat="1" ht="42.75" customHeight="1">
      <c r="A4" s="306"/>
      <c r="B4" s="48" t="s">
        <v>
6</v>
      </c>
      <c r="C4" s="49" t="s">
        <v>
102</v>
      </c>
      <c r="D4" s="48" t="s">
        <v>
7</v>
      </c>
      <c r="E4" s="50" t="s">
        <v>
8</v>
      </c>
      <c r="F4" s="51" t="s">
        <v>
9</v>
      </c>
      <c r="G4" s="51" t="s">
        <v>
9</v>
      </c>
      <c r="H4" s="51" t="s">
        <v>
9</v>
      </c>
      <c r="I4" s="52" t="s">
        <v>
75</v>
      </c>
      <c r="J4" s="53"/>
      <c r="K4" s="53"/>
      <c r="L4" s="53"/>
      <c r="M4" s="53"/>
      <c r="N4" s="46"/>
    </row>
    <row r="5" spans="1:14" s="56" customFormat="1" ht="42.75" customHeight="1">
      <c r="A5" s="217" t="s">
        <v>
10</v>
      </c>
      <c r="B5" s="57">
        <f>
SUM(B6:B7)</f>
        <v>
76661947</v>
      </c>
      <c r="C5" s="57">
        <f>
SUM(C6:C7)</f>
        <v>
393395090</v>
      </c>
      <c r="D5" s="218">
        <f>
SUM(D6:D7)</f>
        <v>
0.99999999999999978</v>
      </c>
      <c r="E5" s="218">
        <f>
SUM(E6:E7)</f>
        <v>
0.99999999999999989</v>
      </c>
      <c r="F5" s="166">
        <f>
G5+H5</f>
        <v>
6142011</v>
      </c>
      <c r="G5" s="167">
        <f>
G6+G7</f>
        <v>
6142010</v>
      </c>
      <c r="H5" s="167">
        <f>
H6+H7</f>
        <v>
1</v>
      </c>
      <c r="I5" s="219"/>
      <c r="J5" s="54"/>
      <c r="K5" s="54"/>
      <c r="L5" s="54"/>
      <c r="M5" s="54"/>
      <c r="N5" s="55"/>
    </row>
    <row r="6" spans="1:14" s="56" customFormat="1" ht="42.75" customHeight="1">
      <c r="A6" s="220" t="s">
        <v>
11</v>
      </c>
      <c r="B6" s="57">
        <f>
SUM(B10:B32)</f>
        <v>
50857178</v>
      </c>
      <c r="C6" s="57">
        <f>
SUM(C10:C32)</f>
        <v>
262261934</v>
      </c>
      <c r="D6" s="152">
        <f>
SUM(D10:D32)</f>
        <v>
0.66339533509999982</v>
      </c>
      <c r="E6" s="152">
        <f>
SUM(E10:E32)</f>
        <v>
0.6666629570999999</v>
      </c>
      <c r="F6" s="166">
        <f>
G6+H6</f>
        <v>
4084097</v>
      </c>
      <c r="G6" s="167">
        <f>
SUM(G10:G32)</f>
        <v>
4084096</v>
      </c>
      <c r="H6" s="167">
        <f>
SUM(H10:H32)</f>
        <v>
1</v>
      </c>
      <c r="I6" s="219"/>
      <c r="J6" s="54"/>
      <c r="K6" s="54"/>
      <c r="L6" s="54"/>
      <c r="M6" s="54"/>
      <c r="N6" s="55"/>
    </row>
    <row r="7" spans="1:14" s="56" customFormat="1" ht="42.75" customHeight="1">
      <c r="A7" s="217" t="s">
        <v>
2</v>
      </c>
      <c r="B7" s="57">
        <f>
SUM(B8:B9)</f>
        <v>
25804769</v>
      </c>
      <c r="C7" s="57">
        <f>
SUM(C8:C9)</f>
        <v>
131133156</v>
      </c>
      <c r="D7" s="218">
        <f>
SUM(D8:D9)</f>
        <v>
0.33660466490000002</v>
      </c>
      <c r="E7" s="218">
        <f>
SUM(E8:E9)</f>
        <v>
0.33333704289999999</v>
      </c>
      <c r="F7" s="166">
        <f>
G7+H7</f>
        <v>
2057914</v>
      </c>
      <c r="G7" s="167">
        <f>
G8+G9</f>
        <v>
2057914</v>
      </c>
      <c r="H7" s="167">
        <f>
H8+H9</f>
        <v>
0</v>
      </c>
      <c r="I7" s="221"/>
      <c r="J7" s="55"/>
      <c r="K7" s="55"/>
      <c r="L7" s="54"/>
      <c r="M7" s="55"/>
      <c r="N7" s="55"/>
    </row>
    <row r="8" spans="1:14" s="56" customFormat="1" ht="42.75" customHeight="1">
      <c r="A8" s="220" t="s">
        <v>
12</v>
      </c>
      <c r="B8" s="57">
        <v>
24476554</v>
      </c>
      <c r="C8" s="57">
        <v>
124901435</v>
      </c>
      <c r="D8" s="222">
        <v>
0.31927905490000003</v>
      </c>
      <c r="E8" s="222">
        <v>
0.31749617149999998</v>
      </c>
      <c r="F8" s="223">
        <f>
G8+H8</f>
        <v>
1956097</v>
      </c>
      <c r="G8" s="224">
        <v>
1956097</v>
      </c>
      <c r="H8" s="225">
        <v>
0</v>
      </c>
      <c r="I8" s="221"/>
      <c r="J8" s="55"/>
      <c r="K8" s="58"/>
      <c r="L8" s="54"/>
      <c r="M8" s="55"/>
      <c r="N8" s="55"/>
    </row>
    <row r="9" spans="1:14" s="56" customFormat="1" ht="42.75" customHeight="1">
      <c r="A9" s="226" t="s">
        <v>
13</v>
      </c>
      <c r="B9" s="227">
        <v>
1328215</v>
      </c>
      <c r="C9" s="227">
        <v>
6231721</v>
      </c>
      <c r="D9" s="228">
        <v>
1.7325609999999998E-2</v>
      </c>
      <c r="E9" s="228">
        <v>
1.5840871399999998E-2</v>
      </c>
      <c r="F9" s="229">
        <f>
G9+H9</f>
        <v>
101817</v>
      </c>
      <c r="G9" s="230">
        <v>
101817</v>
      </c>
      <c r="H9" s="231">
        <v>
0</v>
      </c>
      <c r="I9" s="232"/>
      <c r="J9" s="55"/>
      <c r="K9" s="55"/>
      <c r="L9" s="54"/>
      <c r="M9" s="55"/>
      <c r="N9" s="55"/>
    </row>
    <row r="10" spans="1:14" s="47" customFormat="1" ht="42.75" customHeight="1">
      <c r="A10" s="59" t="s">
        <v>
37</v>
      </c>
      <c r="B10" s="60">
        <v>
843745</v>
      </c>
      <c r="C10" s="60">
        <v>
7217955</v>
      </c>
      <c r="D10" s="61">
        <v>
1.1006047099999999E-2</v>
      </c>
      <c r="E10" s="62">
        <v>
1.8347852299999998E-2</v>
      </c>
      <c r="F10" s="277">
        <f t="shared" ref="F10:F32" si="0">
G10+H10</f>
        <v>
90134</v>
      </c>
      <c r="G10" s="168">
        <v>
90134</v>
      </c>
      <c r="H10" s="168">
        <v>
0</v>
      </c>
      <c r="I10" s="63" t="s">
        <v>
14</v>
      </c>
      <c r="K10" s="46"/>
      <c r="L10" s="54"/>
    </row>
    <row r="11" spans="1:14" s="47" customFormat="1" ht="42.75" customHeight="1">
      <c r="A11" s="59" t="s">
        <v>
38</v>
      </c>
      <c r="B11" s="60">
        <v>
995099</v>
      </c>
      <c r="C11" s="60">
        <v>
9671472</v>
      </c>
      <c r="D11" s="61">
        <v>
1.29803513E-2</v>
      </c>
      <c r="E11" s="62">
        <v>
2.4584628099999999E-2</v>
      </c>
      <c r="F11" s="278">
        <f t="shared" si="0"/>
        <v>
115346</v>
      </c>
      <c r="G11" s="168">
        <v>
115346</v>
      </c>
      <c r="H11" s="168">
        <v>
0</v>
      </c>
      <c r="I11" s="63" t="s">
        <v>
15</v>
      </c>
      <c r="L11" s="54"/>
    </row>
    <row r="12" spans="1:14" s="47" customFormat="1" ht="42.75" customHeight="1">
      <c r="A12" s="59" t="s">
        <v>
39</v>
      </c>
      <c r="B12" s="60">
        <v>
1423513</v>
      </c>
      <c r="C12" s="60">
        <v>
9699019</v>
      </c>
      <c r="D12" s="61">
        <v>
1.8568703999999998E-2</v>
      </c>
      <c r="E12" s="62">
        <v>
2.4654651900000001E-2</v>
      </c>
      <c r="F12" s="278">
        <f t="shared" si="0"/>
        <v>
132722</v>
      </c>
      <c r="G12" s="168">
        <v>
132722</v>
      </c>
      <c r="H12" s="168">
        <v>
0</v>
      </c>
      <c r="I12" s="63" t="s">
        <v>
16</v>
      </c>
      <c r="L12" s="54"/>
    </row>
    <row r="13" spans="1:14" s="47" customFormat="1" ht="42.75" customHeight="1">
      <c r="A13" s="59" t="s">
        <v>
40</v>
      </c>
      <c r="B13" s="60">
        <v>
1936753</v>
      </c>
      <c r="C13" s="60">
        <v>
8391906</v>
      </c>
      <c r="D13" s="61">
        <v>
2.5263550900000001E-2</v>
      </c>
      <c r="E13" s="62">
        <v>
2.13320049E-2</v>
      </c>
      <c r="F13" s="278">
        <f t="shared" si="0"/>
        <v>
143076</v>
      </c>
      <c r="G13" s="168">
        <v>
143076</v>
      </c>
      <c r="H13" s="168">
        <v>
0</v>
      </c>
      <c r="I13" s="63" t="s">
        <v>
17</v>
      </c>
      <c r="L13" s="54"/>
    </row>
    <row r="14" spans="1:14" s="47" customFormat="1" ht="42.75" customHeight="1">
      <c r="A14" s="64" t="s">
        <v>
41</v>
      </c>
      <c r="B14" s="65">
        <v>
1084412</v>
      </c>
      <c r="C14" s="65">
        <v>
4691930</v>
      </c>
      <c r="D14" s="66">
        <v>
1.41453751E-2</v>
      </c>
      <c r="E14" s="67">
        <v>
1.1926763E-2</v>
      </c>
      <c r="F14" s="279">
        <f t="shared" si="0"/>
        <v>
80057</v>
      </c>
      <c r="G14" s="169">
        <v>
80057</v>
      </c>
      <c r="H14" s="169">
        <v>
0</v>
      </c>
      <c r="I14" s="68" t="s">
        <v>
18</v>
      </c>
      <c r="L14" s="54"/>
    </row>
    <row r="15" spans="1:14" s="47" customFormat="1" ht="42.75" customHeight="1">
      <c r="A15" s="59" t="s">
        <v>
42</v>
      </c>
      <c r="B15" s="60">
        <v>
1223241</v>
      </c>
      <c r="C15" s="60">
        <v>
6357548</v>
      </c>
      <c r="D15" s="61">
        <v>
1.5956299699999999E-2</v>
      </c>
      <c r="E15" s="62">
        <v>
1.61607203E-2</v>
      </c>
      <c r="F15" s="277">
        <f t="shared" si="0"/>
        <v>
98618</v>
      </c>
      <c r="G15" s="168">
        <v>
98618</v>
      </c>
      <c r="H15" s="168">
        <v>
0</v>
      </c>
      <c r="I15" s="63" t="s">
        <v>
19</v>
      </c>
      <c r="L15" s="54"/>
    </row>
    <row r="16" spans="1:14" s="47" customFormat="1" ht="42.75" customHeight="1">
      <c r="A16" s="59" t="s">
        <v>
43</v>
      </c>
      <c r="B16" s="60">
        <v>
1308832</v>
      </c>
      <c r="C16" s="60">
        <v>
7050124</v>
      </c>
      <c r="D16" s="61">
        <v>
1.70727728E-2</v>
      </c>
      <c r="E16" s="62">
        <v>
1.79212303E-2</v>
      </c>
      <c r="F16" s="278">
        <f t="shared" si="0"/>
        <v>
107453</v>
      </c>
      <c r="G16" s="168">
        <v>
107453</v>
      </c>
      <c r="H16" s="168">
        <v>
0</v>
      </c>
      <c r="I16" s="63" t="s">
        <v>
20</v>
      </c>
      <c r="L16" s="54"/>
    </row>
    <row r="17" spans="1:12" s="47" customFormat="1" ht="42.75" customHeight="1">
      <c r="A17" s="59" t="s">
        <v>
44</v>
      </c>
      <c r="B17" s="60">
        <v>
2001111</v>
      </c>
      <c r="C17" s="60">
        <v>
15950874</v>
      </c>
      <c r="D17" s="61">
        <v>
2.6103054800000001E-2</v>
      </c>
      <c r="E17" s="62">
        <v>
4.05467033E-2</v>
      </c>
      <c r="F17" s="278">
        <f t="shared" si="0"/>
        <v>
204655</v>
      </c>
      <c r="G17" s="168">
        <v>
204655</v>
      </c>
      <c r="H17" s="168">
        <v>
0</v>
      </c>
      <c r="I17" s="63" t="s">
        <v>
21</v>
      </c>
      <c r="L17" s="54"/>
    </row>
    <row r="18" spans="1:12" s="47" customFormat="1" ht="42.75" customHeight="1">
      <c r="A18" s="59" t="s">
        <v>
45</v>
      </c>
      <c r="B18" s="60">
        <v>
2056768</v>
      </c>
      <c r="C18" s="60">
        <v>
9908606</v>
      </c>
      <c r="D18" s="61">
        <v>
2.6829060299999999E-2</v>
      </c>
      <c r="E18" s="62">
        <v>
2.51874165E-2</v>
      </c>
      <c r="F18" s="278">
        <f t="shared" si="0"/>
        <v>
159723</v>
      </c>
      <c r="G18" s="168">
        <v>
159723</v>
      </c>
      <c r="H18" s="168">
        <v>
0</v>
      </c>
      <c r="I18" s="63" t="s">
        <v>
22</v>
      </c>
      <c r="L18" s="54"/>
    </row>
    <row r="19" spans="1:12" s="47" customFormat="1" ht="42.75" customHeight="1">
      <c r="A19" s="64" t="s">
        <v>
46</v>
      </c>
      <c r="B19" s="65">
        <v>
1439883</v>
      </c>
      <c r="C19" s="65">
        <v>
6596170</v>
      </c>
      <c r="D19" s="66">
        <v>
1.8782238900000001E-2</v>
      </c>
      <c r="E19" s="67">
        <v>
1.6767291100000001E-2</v>
      </c>
      <c r="F19" s="279">
        <f t="shared" si="0"/>
        <v>
109159</v>
      </c>
      <c r="G19" s="169">
        <v>
109159</v>
      </c>
      <c r="H19" s="169">
        <v>
0</v>
      </c>
      <c r="I19" s="68" t="s">
        <v>
23</v>
      </c>
      <c r="L19" s="54"/>
    </row>
    <row r="20" spans="1:12" s="47" customFormat="1" ht="42.75" customHeight="1">
      <c r="A20" s="59" t="s">
        <v>
47</v>
      </c>
      <c r="B20" s="60">
        <v>
3752258</v>
      </c>
      <c r="C20" s="60">
        <v>
19399067</v>
      </c>
      <c r="D20" s="61">
        <v>
4.8945508800000002E-2</v>
      </c>
      <c r="E20" s="62">
        <v>
4.9311919500000002E-2</v>
      </c>
      <c r="F20" s="277">
        <f t="shared" si="0"/>
        <v>
301711</v>
      </c>
      <c r="G20" s="168">
        <v>
301711</v>
      </c>
      <c r="H20" s="168">
        <v>
0</v>
      </c>
      <c r="I20" s="63" t="s">
        <v>
24</v>
      </c>
      <c r="L20" s="54"/>
    </row>
    <row r="21" spans="1:12" s="47" customFormat="1" ht="42.75" customHeight="1">
      <c r="A21" s="59" t="s">
        <v>
48</v>
      </c>
      <c r="B21" s="60">
        <v>
4966475</v>
      </c>
      <c r="C21" s="60">
        <v>
23035417</v>
      </c>
      <c r="D21" s="61">
        <v>
6.4784096900000004E-2</v>
      </c>
      <c r="E21" s="62">
        <v>
5.8555425799999998E-2</v>
      </c>
      <c r="F21" s="278">
        <f t="shared" si="0"/>
        <v>
378731</v>
      </c>
      <c r="G21" s="168">
        <v>
378730</v>
      </c>
      <c r="H21" s="168">
        <v>
1</v>
      </c>
      <c r="I21" s="63" t="s">
        <v>
25</v>
      </c>
      <c r="L21" s="54"/>
    </row>
    <row r="22" spans="1:12" s="47" customFormat="1" ht="42.75" customHeight="1">
      <c r="A22" s="59" t="s">
        <v>
49</v>
      </c>
      <c r="B22" s="60">
        <v>
1506603</v>
      </c>
      <c r="C22" s="60">
        <v>
7676200</v>
      </c>
      <c r="D22" s="61">
        <v>
1.96525533E-2</v>
      </c>
      <c r="E22" s="62">
        <v>
1.9512699099999999E-2</v>
      </c>
      <c r="F22" s="278">
        <f t="shared" si="0"/>
        <v>
120261</v>
      </c>
      <c r="G22" s="168">
        <v>
120261</v>
      </c>
      <c r="H22" s="168">
        <v>
0</v>
      </c>
      <c r="I22" s="63" t="s">
        <v>
26</v>
      </c>
      <c r="L22" s="54"/>
    </row>
    <row r="23" spans="1:12" s="47" customFormat="1" ht="42.75" customHeight="1">
      <c r="A23" s="59" t="s">
        <v>
50</v>
      </c>
      <c r="B23" s="60">
        <v>
1746133</v>
      </c>
      <c r="C23" s="60">
        <v>
6983443</v>
      </c>
      <c r="D23" s="61">
        <v>
2.277705E-2</v>
      </c>
      <c r="E23" s="62">
        <v>
1.7751728899999999E-2</v>
      </c>
      <c r="F23" s="278">
        <f t="shared" si="0"/>
        <v>
124447</v>
      </c>
      <c r="G23" s="168">
        <v>
124447</v>
      </c>
      <c r="H23" s="168">
        <v>
0</v>
      </c>
      <c r="I23" s="63" t="s">
        <v>
15</v>
      </c>
      <c r="L23" s="54"/>
    </row>
    <row r="24" spans="1:12" s="47" customFormat="1" ht="42.75" customHeight="1">
      <c r="A24" s="64" t="s">
        <v>
51</v>
      </c>
      <c r="B24" s="65">
        <v>
3086221</v>
      </c>
      <c r="C24" s="65">
        <v>
12462618</v>
      </c>
      <c r="D24" s="66">
        <v>
4.0257534800000001E-2</v>
      </c>
      <c r="E24" s="67">
        <v>
3.1679648099999999E-2</v>
      </c>
      <c r="F24" s="279">
        <f t="shared" si="0"/>
        <v>
220892</v>
      </c>
      <c r="G24" s="169">
        <v>
220892</v>
      </c>
      <c r="H24" s="169">
        <v>
0</v>
      </c>
      <c r="I24" s="68" t="s">
        <v>
27</v>
      </c>
      <c r="L24" s="54"/>
    </row>
    <row r="25" spans="1:12" s="47" customFormat="1" ht="42.75" customHeight="1">
      <c r="A25" s="59" t="s">
        <v>
52</v>
      </c>
      <c r="B25" s="60">
        <v>
1709565</v>
      </c>
      <c r="C25" s="60">
        <v>
7516776</v>
      </c>
      <c r="D25" s="61">
        <v>
2.2300046699999999E-2</v>
      </c>
      <c r="E25" s="62">
        <v>
1.9107447400000001E-2</v>
      </c>
      <c r="F25" s="277">
        <f t="shared" si="0"/>
        <v>
127146</v>
      </c>
      <c r="G25" s="168">
        <v>
127146</v>
      </c>
      <c r="H25" s="168">
        <v>
0</v>
      </c>
      <c r="I25" s="63" t="s">
        <v>
28</v>
      </c>
      <c r="L25" s="54"/>
    </row>
    <row r="26" spans="1:12" s="47" customFormat="1" ht="42.75" customHeight="1">
      <c r="A26" s="59" t="s">
        <v>
53</v>
      </c>
      <c r="B26" s="60">
        <v>
1706396</v>
      </c>
      <c r="C26" s="60">
        <v>
8666640</v>
      </c>
      <c r="D26" s="61">
        <v>
2.22587094E-2</v>
      </c>
      <c r="E26" s="62">
        <v>
2.2030371600000001E-2</v>
      </c>
      <c r="F26" s="278">
        <f t="shared" si="0"/>
        <v>
135995</v>
      </c>
      <c r="G26" s="168">
        <v>
135995</v>
      </c>
      <c r="H26" s="168">
        <v>
0</v>
      </c>
      <c r="I26" s="63" t="s">
        <v>
29</v>
      </c>
      <c r="L26" s="54"/>
    </row>
    <row r="27" spans="1:12" s="47" customFormat="1" ht="42.75" customHeight="1">
      <c r="A27" s="59" t="s">
        <v>
54</v>
      </c>
      <c r="B27" s="60">
        <v>
1070750</v>
      </c>
      <c r="C27" s="60">
        <v>
4954801</v>
      </c>
      <c r="D27" s="61">
        <v>
1.39671642E-2</v>
      </c>
      <c r="E27" s="62">
        <v>
1.2594974199999999E-2</v>
      </c>
      <c r="F27" s="278">
        <f t="shared" si="0"/>
        <v>
81560</v>
      </c>
      <c r="G27" s="168">
        <v>
81560</v>
      </c>
      <c r="H27" s="168">
        <v>
0</v>
      </c>
      <c r="I27" s="63" t="s">
        <v>
30</v>
      </c>
      <c r="L27" s="54"/>
    </row>
    <row r="28" spans="1:12" s="47" customFormat="1" ht="42.75" customHeight="1">
      <c r="A28" s="59" t="s">
        <v>
55</v>
      </c>
      <c r="B28" s="60">
        <v>
2932551</v>
      </c>
      <c r="C28" s="60">
        <v>
14899596</v>
      </c>
      <c r="D28" s="61">
        <v>
3.82530201E-2</v>
      </c>
      <c r="E28" s="62">
        <v>
3.7874382200000001E-2</v>
      </c>
      <c r="F28" s="278">
        <f t="shared" si="0"/>
        <v>
233758</v>
      </c>
      <c r="G28" s="168">
        <v>
233758</v>
      </c>
      <c r="H28" s="168">
        <v>
0</v>
      </c>
      <c r="I28" s="63" t="s">
        <v>
31</v>
      </c>
    </row>
    <row r="29" spans="1:12" s="47" customFormat="1" ht="42.75" customHeight="1">
      <c r="A29" s="64" t="s">
        <v>
56</v>
      </c>
      <c r="B29" s="65">
        <v>
4047010</v>
      </c>
      <c r="C29" s="65">
        <v>
17915546</v>
      </c>
      <c r="D29" s="66">
        <v>
5.2790336799999997E-2</v>
      </c>
      <c r="E29" s="67">
        <v>
4.5540848000000002E-2</v>
      </c>
      <c r="F29" s="279">
        <f t="shared" si="0"/>
        <v>
301939</v>
      </c>
      <c r="G29" s="169">
        <v>
301939</v>
      </c>
      <c r="H29" s="169">
        <v>
0</v>
      </c>
      <c r="I29" s="68" t="s">
        <v>
32</v>
      </c>
    </row>
    <row r="30" spans="1:12" s="47" customFormat="1" ht="42.75" customHeight="1">
      <c r="A30" s="59" t="s">
        <v>
57</v>
      </c>
      <c r="B30" s="60">
        <v>
3634923</v>
      </c>
      <c r="C30" s="60">
        <v>
20378768</v>
      </c>
      <c r="D30" s="61">
        <v>
4.7414958E-2</v>
      </c>
      <c r="E30" s="62">
        <v>
5.1802293700000002E-2</v>
      </c>
      <c r="F30" s="277">
        <f t="shared" si="0"/>
        <v>
304660</v>
      </c>
      <c r="G30" s="168">
        <v>
304660</v>
      </c>
      <c r="H30" s="168">
        <v>
0</v>
      </c>
      <c r="I30" s="63" t="s">
        <v>
33</v>
      </c>
    </row>
    <row r="31" spans="1:12" s="47" customFormat="1" ht="42.75" customHeight="1">
      <c r="A31" s="59" t="s">
        <v>
58</v>
      </c>
      <c r="B31" s="60">
        <v>
2523919</v>
      </c>
      <c r="C31" s="60">
        <v>
12976984</v>
      </c>
      <c r="D31" s="61">
        <v>
3.29227094E-2</v>
      </c>
      <c r="E31" s="62">
        <v>
3.2987152899999997E-2</v>
      </c>
      <c r="F31" s="278">
        <f t="shared" si="0"/>
        <v>
202384</v>
      </c>
      <c r="G31" s="168">
        <v>
202384</v>
      </c>
      <c r="H31" s="168">
        <v>
0</v>
      </c>
      <c r="I31" s="63" t="s">
        <v>
34</v>
      </c>
    </row>
    <row r="32" spans="1:12" s="47" customFormat="1" ht="42.75" customHeight="1" thickBot="1">
      <c r="A32" s="59" t="s">
        <v>
59</v>
      </c>
      <c r="B32" s="60">
        <v>
3861017</v>
      </c>
      <c r="C32" s="60">
        <v>
19860474</v>
      </c>
      <c r="D32" s="61">
        <v>
5.0364191799999999E-2</v>
      </c>
      <c r="E32" s="62">
        <v>
5.0484804000000001E-2</v>
      </c>
      <c r="F32" s="280">
        <f t="shared" si="0"/>
        <v>
309670</v>
      </c>
      <c r="G32" s="168">
        <v>
309670</v>
      </c>
      <c r="H32" s="168">
        <v>
0</v>
      </c>
      <c r="I32" s="63" t="s">
        <v>
21</v>
      </c>
    </row>
    <row r="33" spans="1:9" ht="18.75" customHeight="1">
      <c r="A33" s="69"/>
      <c r="B33" s="70"/>
      <c r="C33" s="70"/>
      <c r="D33" s="71"/>
      <c r="E33" s="69"/>
      <c r="F33" s="69"/>
      <c r="G33" s="72"/>
      <c r="H33" s="72"/>
      <c r="I33" s="69"/>
    </row>
    <row r="34" spans="1:9">
      <c r="A34" s="73"/>
      <c r="B34" s="73"/>
      <c r="C34" s="74"/>
      <c r="D34" s="74"/>
      <c r="E34" s="74"/>
      <c r="F34" s="74"/>
      <c r="G34" s="75"/>
      <c r="H34" s="75"/>
      <c r="I34" s="74"/>
    </row>
  </sheetData>
  <sheetProtection selectLockedCells="1"/>
  <mergeCells count="1">
    <mergeCell ref="A3:A4"/>
  </mergeCells>
  <phoneticPr fontId="27"/>
  <printOptions horizontalCentered="1" gridLinesSet="0"/>
  <pageMargins left="0.59055118110236227" right="0.59055118110236227" top="0.39370078740157483" bottom="0.39370078740157483" header="0" footer="0"/>
  <headerFooter alignWithMargins="0"/>
  <ignoredErrors>
    <ignoredError sqref="C6:H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view="pageBreakPreview" zoomScale="90" zoomScaleNormal="100" zoomScaleSheetLayoutView="90" workbookViewId="0">
      <pane ySplit="3" topLeftCell="A4" activePane="bottomLeft" state="frozen"/>
      <selection activeCell="G18" sqref="G18"/>
      <selection pane="bottomLeft" activeCell="J4" sqref="J4:J31"/>
    </sheetView>
  </sheetViews>
  <sheetFormatPr defaultColWidth="9" defaultRowHeight="17.25"/>
  <cols>
    <col min="1" max="1" width="12.625" style="101" customWidth="1"/>
    <col min="2" max="2" width="20.625" style="79" customWidth="1"/>
    <col min="3" max="4" width="2.625" style="79" customWidth="1"/>
    <col min="5" max="5" width="12.625" style="101" customWidth="1"/>
    <col min="6" max="6" width="20.625" style="79" customWidth="1"/>
    <col min="7" max="8" width="2.625" style="79" customWidth="1"/>
    <col min="9" max="9" width="12.625" style="101" customWidth="1"/>
    <col min="10" max="10" width="22.75" style="79" customWidth="1"/>
    <col min="11" max="11" width="2.625" style="79" customWidth="1"/>
    <col min="12" max="12" width="3.125" style="79" customWidth="1"/>
    <col min="13" max="16384" width="9" style="79"/>
  </cols>
  <sheetData>
    <row r="1" spans="1:12" s="77" customFormat="1">
      <c r="A1" s="292" t="s">
        <v>
129</v>
      </c>
      <c r="B1" s="292"/>
      <c r="C1" s="155"/>
      <c r="D1" s="156"/>
      <c r="E1" s="292" t="s">
        <v>
130</v>
      </c>
      <c r="F1" s="292"/>
      <c r="G1" s="155"/>
      <c r="H1" s="156"/>
      <c r="I1" s="294" t="s">
        <v>
131</v>
      </c>
      <c r="J1" s="294"/>
      <c r="K1" s="294"/>
      <c r="L1" s="76"/>
    </row>
    <row r="2" spans="1:12" ht="18" thickBot="1">
      <c r="A2" s="78"/>
      <c r="B2" s="293" t="s">
        <v>
76</v>
      </c>
      <c r="C2" s="293"/>
      <c r="E2" s="78"/>
      <c r="F2" s="293" t="s">
        <v>
76</v>
      </c>
      <c r="G2" s="293"/>
      <c r="I2" s="78"/>
      <c r="J2" s="293" t="s">
        <v>
76</v>
      </c>
      <c r="K2" s="293"/>
    </row>
    <row r="3" spans="1:12" ht="30" customHeight="1">
      <c r="A3" s="80" t="s">
        <v>
77</v>
      </c>
      <c r="B3" s="290" t="s">
        <v>
78</v>
      </c>
      <c r="C3" s="291"/>
      <c r="D3" s="81"/>
      <c r="E3" s="80" t="s">
        <v>
77</v>
      </c>
      <c r="F3" s="290" t="s">
        <v>
79</v>
      </c>
      <c r="G3" s="291"/>
      <c r="H3" s="81"/>
      <c r="I3" s="80" t="s">
        <v>
77</v>
      </c>
      <c r="J3" s="290" t="s">
        <v>
80</v>
      </c>
      <c r="K3" s="291"/>
      <c r="L3" s="81"/>
    </row>
    <row r="4" spans="1:12" s="85" customFormat="1" ht="30" customHeight="1">
      <c r="A4" s="82" t="s">
        <v>
81</v>
      </c>
      <c r="B4" s="233">
        <f>
SUM(B5:B6)</f>
        <v>
4287026</v>
      </c>
      <c r="C4" s="170"/>
      <c r="D4" s="171"/>
      <c r="E4" s="172" t="s">
        <v>
81</v>
      </c>
      <c r="F4" s="233">
        <f>
SUM(F5:F6)</f>
        <v>
21336041</v>
      </c>
      <c r="G4" s="170"/>
      <c r="H4" s="171"/>
      <c r="I4" s="172" t="s">
        <v>
81</v>
      </c>
      <c r="J4" s="233">
        <f>
SUM(J5:J6)</f>
        <v>
13183582</v>
      </c>
      <c r="K4" s="83"/>
      <c r="L4" s="84"/>
    </row>
    <row r="5" spans="1:12" s="85" customFormat="1" ht="30" customHeight="1">
      <c r="A5" s="86" t="s">
        <v>
103</v>
      </c>
      <c r="B5" s="191">
        <f>
SUM(B9:B31)</f>
        <v>
3249831</v>
      </c>
      <c r="C5" s="173"/>
      <c r="D5" s="174"/>
      <c r="E5" s="175" t="s">
        <v>
103</v>
      </c>
      <c r="F5" s="191">
        <f>
SUM(F9:F31)</f>
        <v>
16184748</v>
      </c>
      <c r="G5" s="173"/>
      <c r="H5" s="174"/>
      <c r="I5" s="175" t="s">
        <v>
82</v>
      </c>
      <c r="J5" s="191">
        <f>
SUM(J9:J31)</f>
        <v>
10012028</v>
      </c>
      <c r="K5" s="87"/>
      <c r="L5" s="88"/>
    </row>
    <row r="6" spans="1:12" s="85" customFormat="1" ht="30" customHeight="1">
      <c r="A6" s="86" t="s">
        <v>
83</v>
      </c>
      <c r="B6" s="234">
        <f>
SUM(B7:B8)</f>
        <v>
1037195</v>
      </c>
      <c r="C6" s="173"/>
      <c r="D6" s="171"/>
      <c r="E6" s="175" t="s">
        <v>
83</v>
      </c>
      <c r="F6" s="234">
        <f>
SUM(F7:F8)</f>
        <v>
5151293</v>
      </c>
      <c r="G6" s="173"/>
      <c r="H6" s="171"/>
      <c r="I6" s="175" t="s">
        <v>
83</v>
      </c>
      <c r="J6" s="234">
        <f>
SUM(J7:J8)</f>
        <v>
3171554</v>
      </c>
      <c r="K6" s="87"/>
      <c r="L6" s="84"/>
    </row>
    <row r="7" spans="1:12" s="85" customFormat="1" ht="30" customHeight="1">
      <c r="A7" s="86" t="s">
        <v>
84</v>
      </c>
      <c r="B7" s="234">
        <v>
1022467</v>
      </c>
      <c r="C7" s="173"/>
      <c r="D7" s="171"/>
      <c r="E7" s="175" t="s">
        <v>
84</v>
      </c>
      <c r="F7" s="234">
        <v>
5078165</v>
      </c>
      <c r="G7" s="173"/>
      <c r="H7" s="171"/>
      <c r="I7" s="175" t="s">
        <v>
84</v>
      </c>
      <c r="J7" s="234">
        <v>
3126620</v>
      </c>
      <c r="K7" s="87"/>
      <c r="L7" s="84"/>
    </row>
    <row r="8" spans="1:12" s="85" customFormat="1" ht="30" customHeight="1">
      <c r="A8" s="89" t="s">
        <v>
85</v>
      </c>
      <c r="B8" s="235">
        <v>
14728</v>
      </c>
      <c r="C8" s="176"/>
      <c r="D8" s="171"/>
      <c r="E8" s="177" t="s">
        <v>
85</v>
      </c>
      <c r="F8" s="235">
        <v>
73128</v>
      </c>
      <c r="G8" s="176"/>
      <c r="H8" s="171"/>
      <c r="I8" s="177" t="s">
        <v>
85</v>
      </c>
      <c r="J8" s="235">
        <v>
44934</v>
      </c>
      <c r="K8" s="90"/>
      <c r="L8" s="84"/>
    </row>
    <row r="9" spans="1:12" ht="30" customHeight="1">
      <c r="A9" s="91" t="s">
        <v>
37</v>
      </c>
      <c r="B9" s="281">
        <v>
50679</v>
      </c>
      <c r="C9" s="178"/>
      <c r="D9" s="179"/>
      <c r="E9" s="180" t="s">
        <v>
37</v>
      </c>
      <c r="F9" s="281">
        <v>
253673</v>
      </c>
      <c r="G9" s="178"/>
      <c r="H9" s="179"/>
      <c r="I9" s="180" t="s">
        <v>
37</v>
      </c>
      <c r="J9" s="281">
        <v>
158273</v>
      </c>
      <c r="K9" s="92"/>
      <c r="L9" s="93"/>
    </row>
    <row r="10" spans="1:12" ht="30" customHeight="1">
      <c r="A10" s="94" t="s">
        <v>
38</v>
      </c>
      <c r="B10" s="282">
        <v>
81508</v>
      </c>
      <c r="C10" s="181"/>
      <c r="D10" s="179"/>
      <c r="E10" s="182" t="s">
        <v>
38</v>
      </c>
      <c r="F10" s="282">
        <v>
408038</v>
      </c>
      <c r="G10" s="181"/>
      <c r="H10" s="179"/>
      <c r="I10" s="182" t="s">
        <v>
38</v>
      </c>
      <c r="J10" s="282">
        <v>
254638</v>
      </c>
      <c r="K10" s="95"/>
      <c r="L10" s="93"/>
    </row>
    <row r="11" spans="1:12" ht="30" customHeight="1">
      <c r="A11" s="94" t="s">
        <v>
39</v>
      </c>
      <c r="B11" s="282">
        <v>
236402</v>
      </c>
      <c r="C11" s="181"/>
      <c r="D11" s="179"/>
      <c r="E11" s="182" t="s">
        <v>
39</v>
      </c>
      <c r="F11" s="282">
        <v>
1179128</v>
      </c>
      <c r="G11" s="181"/>
      <c r="H11" s="179"/>
      <c r="I11" s="182" t="s">
        <v>
39</v>
      </c>
      <c r="J11" s="282">
        <v>
731324</v>
      </c>
      <c r="K11" s="95"/>
      <c r="L11" s="93"/>
    </row>
    <row r="12" spans="1:12" ht="30" customHeight="1">
      <c r="A12" s="94" t="s">
        <v>
40</v>
      </c>
      <c r="B12" s="282">
        <v>
137300</v>
      </c>
      <c r="C12" s="181"/>
      <c r="D12" s="179"/>
      <c r="E12" s="182" t="s">
        <v>
40</v>
      </c>
      <c r="F12" s="282">
        <v>
685445</v>
      </c>
      <c r="G12" s="181"/>
      <c r="H12" s="179"/>
      <c r="I12" s="182" t="s">
        <v>
40</v>
      </c>
      <c r="J12" s="282">
        <v>
425780</v>
      </c>
      <c r="K12" s="95"/>
      <c r="L12" s="93"/>
    </row>
    <row r="13" spans="1:12" ht="30" customHeight="1">
      <c r="A13" s="96" t="s">
        <v>
41</v>
      </c>
      <c r="B13" s="202">
        <v>
105384</v>
      </c>
      <c r="C13" s="183"/>
      <c r="D13" s="179"/>
      <c r="E13" s="184" t="s">
        <v>
41</v>
      </c>
      <c r="F13" s="202">
        <v>
525005</v>
      </c>
      <c r="G13" s="183"/>
      <c r="H13" s="179"/>
      <c r="I13" s="184" t="s">
        <v>
41</v>
      </c>
      <c r="J13" s="202">
        <v>
324953</v>
      </c>
      <c r="K13" s="97"/>
      <c r="L13" s="93"/>
    </row>
    <row r="14" spans="1:12" ht="30" customHeight="1">
      <c r="A14" s="91" t="s">
        <v>
42</v>
      </c>
      <c r="B14" s="281">
        <v>
59941</v>
      </c>
      <c r="C14" s="178"/>
      <c r="D14" s="179"/>
      <c r="E14" s="180" t="s">
        <v>
42</v>
      </c>
      <c r="F14" s="281">
        <v>
298928</v>
      </c>
      <c r="G14" s="178"/>
      <c r="H14" s="179"/>
      <c r="I14" s="180" t="s">
        <v>
42</v>
      </c>
      <c r="J14" s="281">
        <v>
185352</v>
      </c>
      <c r="K14" s="92"/>
      <c r="L14" s="93"/>
    </row>
    <row r="15" spans="1:12" ht="30" customHeight="1">
      <c r="A15" s="94" t="s">
        <v>
43</v>
      </c>
      <c r="B15" s="282">
        <v>
71418</v>
      </c>
      <c r="C15" s="181"/>
      <c r="D15" s="179"/>
      <c r="E15" s="182" t="s">
        <v>
43</v>
      </c>
      <c r="F15" s="282">
        <v>
356130</v>
      </c>
      <c r="G15" s="181"/>
      <c r="H15" s="179"/>
      <c r="I15" s="182" t="s">
        <v>
43</v>
      </c>
      <c r="J15" s="282">
        <v>
220783</v>
      </c>
      <c r="K15" s="95"/>
      <c r="L15" s="93"/>
    </row>
    <row r="16" spans="1:12" ht="30" customHeight="1">
      <c r="A16" s="94" t="s">
        <v>
44</v>
      </c>
      <c r="B16" s="282">
        <v>
155162</v>
      </c>
      <c r="C16" s="181"/>
      <c r="D16" s="179"/>
      <c r="E16" s="182" t="s">
        <v>
44</v>
      </c>
      <c r="F16" s="282">
        <v>
773463</v>
      </c>
      <c r="G16" s="181"/>
      <c r="H16" s="179"/>
      <c r="I16" s="182" t="s">
        <v>
44</v>
      </c>
      <c r="J16" s="282">
        <v>
479239</v>
      </c>
      <c r="K16" s="95"/>
      <c r="L16" s="93"/>
    </row>
    <row r="17" spans="1:12" ht="30" customHeight="1">
      <c r="A17" s="94" t="s">
        <v>
45</v>
      </c>
      <c r="B17" s="282">
        <v>
145567</v>
      </c>
      <c r="C17" s="181"/>
      <c r="D17" s="179"/>
      <c r="E17" s="182" t="s">
        <v>
45</v>
      </c>
      <c r="F17" s="282">
        <v>
725712</v>
      </c>
      <c r="G17" s="181"/>
      <c r="H17" s="179"/>
      <c r="I17" s="182" t="s">
        <v>
45</v>
      </c>
      <c r="J17" s="282">
        <v>
449737</v>
      </c>
      <c r="K17" s="95"/>
      <c r="L17" s="93"/>
    </row>
    <row r="18" spans="1:12" ht="30" customHeight="1">
      <c r="A18" s="96" t="s">
        <v>
46</v>
      </c>
      <c r="B18" s="202">
        <v>
140491</v>
      </c>
      <c r="C18" s="183"/>
      <c r="D18" s="179"/>
      <c r="E18" s="184" t="s">
        <v>
46</v>
      </c>
      <c r="F18" s="202">
        <v>
698472</v>
      </c>
      <c r="G18" s="183"/>
      <c r="H18" s="179"/>
      <c r="I18" s="184" t="s">
        <v>
46</v>
      </c>
      <c r="J18" s="202">
        <v>
430819</v>
      </c>
      <c r="K18" s="97"/>
      <c r="L18" s="93"/>
    </row>
    <row r="19" spans="1:12" ht="30" customHeight="1">
      <c r="A19" s="91" t="s">
        <v>
47</v>
      </c>
      <c r="B19" s="281">
        <v>
229953</v>
      </c>
      <c r="C19" s="178"/>
      <c r="D19" s="179"/>
      <c r="E19" s="180" t="s">
        <v>
47</v>
      </c>
      <c r="F19" s="281">
        <v>
1140527</v>
      </c>
      <c r="G19" s="178"/>
      <c r="H19" s="179"/>
      <c r="I19" s="180" t="s">
        <v>
47</v>
      </c>
      <c r="J19" s="281">
        <v>
700614</v>
      </c>
      <c r="K19" s="92"/>
      <c r="L19" s="93"/>
    </row>
    <row r="20" spans="1:12" ht="30" customHeight="1">
      <c r="A20" s="94" t="s">
        <v>
48</v>
      </c>
      <c r="B20" s="282">
        <v>
386455</v>
      </c>
      <c r="C20" s="181"/>
      <c r="D20" s="179"/>
      <c r="E20" s="182" t="s">
        <v>
48</v>
      </c>
      <c r="F20" s="282">
        <v>
1922385</v>
      </c>
      <c r="G20" s="181"/>
      <c r="H20" s="179"/>
      <c r="I20" s="182" t="s">
        <v>
48</v>
      </c>
      <c r="J20" s="282">
        <v>
1186862</v>
      </c>
      <c r="K20" s="95"/>
      <c r="L20" s="93"/>
    </row>
    <row r="21" spans="1:12" ht="30" customHeight="1">
      <c r="A21" s="94" t="s">
        <v>
49</v>
      </c>
      <c r="B21" s="282">
        <v>
154937</v>
      </c>
      <c r="C21" s="181"/>
      <c r="D21" s="179"/>
      <c r="E21" s="182" t="s">
        <v>
49</v>
      </c>
      <c r="F21" s="282">
        <v>
774092</v>
      </c>
      <c r="G21" s="181"/>
      <c r="H21" s="179"/>
      <c r="I21" s="182" t="s">
        <v>
49</v>
      </c>
      <c r="J21" s="282">
        <v>
481470</v>
      </c>
      <c r="K21" s="95"/>
      <c r="L21" s="93"/>
    </row>
    <row r="22" spans="1:12" ht="30" customHeight="1">
      <c r="A22" s="94" t="s">
        <v>
50</v>
      </c>
      <c r="B22" s="282">
        <v>
105387</v>
      </c>
      <c r="C22" s="181"/>
      <c r="D22" s="179"/>
      <c r="E22" s="182" t="s">
        <v>
50</v>
      </c>
      <c r="F22" s="282">
        <v>
524307</v>
      </c>
      <c r="G22" s="181"/>
      <c r="H22" s="179"/>
      <c r="I22" s="182" t="s">
        <v>
50</v>
      </c>
      <c r="J22" s="282">
        <v>
323772</v>
      </c>
      <c r="K22" s="95"/>
      <c r="L22" s="93"/>
    </row>
    <row r="23" spans="1:12" ht="30" customHeight="1">
      <c r="A23" s="96" t="s">
        <v>
51</v>
      </c>
      <c r="B23" s="202">
        <v>
205166</v>
      </c>
      <c r="C23" s="183"/>
      <c r="D23" s="179"/>
      <c r="E23" s="184" t="s">
        <v>
51</v>
      </c>
      <c r="F23" s="202">
        <v>
1021330</v>
      </c>
      <c r="G23" s="183"/>
      <c r="H23" s="179"/>
      <c r="I23" s="184" t="s">
        <v>
51</v>
      </c>
      <c r="J23" s="202">
        <v>
631350</v>
      </c>
      <c r="K23" s="97"/>
      <c r="L23" s="93"/>
    </row>
    <row r="24" spans="1:12" ht="30" customHeight="1">
      <c r="A24" s="94" t="s">
        <v>
52</v>
      </c>
      <c r="B24" s="282">
        <v>
94708</v>
      </c>
      <c r="C24" s="181"/>
      <c r="D24" s="179"/>
      <c r="E24" s="182" t="s">
        <v>
52</v>
      </c>
      <c r="F24" s="282">
        <v>
471544</v>
      </c>
      <c r="G24" s="181"/>
      <c r="H24" s="179"/>
      <c r="I24" s="182" t="s">
        <v>
52</v>
      </c>
      <c r="J24" s="282">
        <v>
291573</v>
      </c>
      <c r="K24" s="95"/>
      <c r="L24" s="93"/>
    </row>
    <row r="25" spans="1:12" ht="30" customHeight="1">
      <c r="A25" s="94" t="s">
        <v>
53</v>
      </c>
      <c r="B25" s="282">
        <v>
88320</v>
      </c>
      <c r="C25" s="181"/>
      <c r="D25" s="179"/>
      <c r="E25" s="182" t="s">
        <v>
53</v>
      </c>
      <c r="F25" s="282">
        <v>
440847</v>
      </c>
      <c r="G25" s="181"/>
      <c r="H25" s="179"/>
      <c r="I25" s="182" t="s">
        <v>
53</v>
      </c>
      <c r="J25" s="282">
        <v>
273760</v>
      </c>
      <c r="K25" s="95"/>
      <c r="L25" s="93"/>
    </row>
    <row r="26" spans="1:12" ht="30" customHeight="1">
      <c r="A26" s="94" t="s">
        <v>
54</v>
      </c>
      <c r="B26" s="282">
        <v>
51352</v>
      </c>
      <c r="C26" s="181"/>
      <c r="D26" s="185"/>
      <c r="E26" s="182" t="s">
        <v>
54</v>
      </c>
      <c r="F26" s="282">
        <v>
255906</v>
      </c>
      <c r="G26" s="181"/>
      <c r="H26" s="185"/>
      <c r="I26" s="182" t="s">
        <v>
54</v>
      </c>
      <c r="J26" s="282">
        <v>
158475</v>
      </c>
      <c r="K26" s="95"/>
      <c r="L26" s="98"/>
    </row>
    <row r="27" spans="1:12" ht="30" customHeight="1">
      <c r="A27" s="94" t="s">
        <v>
55</v>
      </c>
      <c r="B27" s="282">
        <v>
139485</v>
      </c>
      <c r="C27" s="181"/>
      <c r="D27" s="179"/>
      <c r="E27" s="182" t="s">
        <v>
55</v>
      </c>
      <c r="F27" s="282">
        <v>
694257</v>
      </c>
      <c r="G27" s="181"/>
      <c r="H27" s="179"/>
      <c r="I27" s="182" t="s">
        <v>
55</v>
      </c>
      <c r="J27" s="282">
        <v>
429049</v>
      </c>
      <c r="K27" s="95"/>
      <c r="L27" s="93"/>
    </row>
    <row r="28" spans="1:12" ht="30" customHeight="1">
      <c r="A28" s="96" t="s">
        <v>
56</v>
      </c>
      <c r="B28" s="202">
        <v>
207596</v>
      </c>
      <c r="C28" s="183"/>
      <c r="D28" s="179"/>
      <c r="E28" s="184" t="s">
        <v>
56</v>
      </c>
      <c r="F28" s="202">
        <v>
1031987</v>
      </c>
      <c r="G28" s="183"/>
      <c r="H28" s="179"/>
      <c r="I28" s="184" t="s">
        <v>
56</v>
      </c>
      <c r="J28" s="202">
        <v>
636415</v>
      </c>
      <c r="K28" s="97"/>
      <c r="L28" s="93"/>
    </row>
    <row r="29" spans="1:12" ht="30" customHeight="1">
      <c r="A29" s="94" t="s">
        <v>
57</v>
      </c>
      <c r="B29" s="282">
        <v>
141790</v>
      </c>
      <c r="C29" s="181"/>
      <c r="D29" s="179"/>
      <c r="E29" s="182" t="s">
        <v>
57</v>
      </c>
      <c r="F29" s="282">
        <v>
705494</v>
      </c>
      <c r="G29" s="181"/>
      <c r="H29" s="179"/>
      <c r="I29" s="182" t="s">
        <v>
57</v>
      </c>
      <c r="J29" s="282">
        <v>
435745</v>
      </c>
      <c r="K29" s="95"/>
      <c r="L29" s="93"/>
    </row>
    <row r="30" spans="1:12" ht="30" customHeight="1">
      <c r="A30" s="94" t="s">
        <v>
58</v>
      </c>
      <c r="B30" s="282">
        <v>
99993</v>
      </c>
      <c r="C30" s="181"/>
      <c r="D30" s="179"/>
      <c r="E30" s="182" t="s">
        <v>
58</v>
      </c>
      <c r="F30" s="282">
        <v>
497561</v>
      </c>
      <c r="G30" s="181"/>
      <c r="H30" s="179"/>
      <c r="I30" s="182" t="s">
        <v>
58</v>
      </c>
      <c r="J30" s="282">
        <v>
307343</v>
      </c>
      <c r="K30" s="95"/>
      <c r="L30" s="93"/>
    </row>
    <row r="31" spans="1:12" ht="30" customHeight="1" thickBot="1">
      <c r="A31" s="99" t="s">
        <v>
59</v>
      </c>
      <c r="B31" s="283">
        <v>
160837</v>
      </c>
      <c r="C31" s="186"/>
      <c r="D31" s="187"/>
      <c r="E31" s="188" t="s">
        <v>
59</v>
      </c>
      <c r="F31" s="283">
        <v>
800517</v>
      </c>
      <c r="G31" s="186"/>
      <c r="H31" s="187"/>
      <c r="I31" s="188" t="s">
        <v>
59</v>
      </c>
      <c r="J31" s="283">
        <v>
494702</v>
      </c>
      <c r="K31" s="100"/>
      <c r="L31" s="93"/>
    </row>
  </sheetData>
  <sheetProtection selectLockedCells="1"/>
  <mergeCells count="9">
    <mergeCell ref="B3:C3"/>
    <mergeCell ref="F3:G3"/>
    <mergeCell ref="J3:K3"/>
    <mergeCell ref="A1:B1"/>
    <mergeCell ref="E1:F1"/>
    <mergeCell ref="B2:C2"/>
    <mergeCell ref="F2:G2"/>
    <mergeCell ref="J2:K2"/>
    <mergeCell ref="I1:K1"/>
  </mergeCells>
  <phoneticPr fontId="27"/>
  <pageMargins left="0.79" right="0.39370078740157483" top="0.78740157480314965" bottom="0.78740157480314965" header="0.51181102362204722" footer="0.5118110236220472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view="pageBreakPreview" topLeftCell="A34" zoomScale="90" zoomScaleNormal="100" zoomScaleSheetLayoutView="90" workbookViewId="0">
      <selection activeCell="K10" sqref="K10"/>
    </sheetView>
  </sheetViews>
  <sheetFormatPr defaultRowHeight="17.25"/>
  <cols>
    <col min="1" max="1" width="20.875" style="101" customWidth="1"/>
    <col min="2" max="3" width="19.75" style="105" customWidth="1"/>
    <col min="4" max="4" width="23.375" style="105" customWidth="1"/>
    <col min="5" max="5" width="23.625" style="105" customWidth="1"/>
    <col min="6" max="6" width="20" style="79" customWidth="1"/>
    <col min="7" max="7" width="4.125" style="266" customWidth="1"/>
    <col min="9" max="9" width="13.875" bestFit="1" customWidth="1"/>
  </cols>
  <sheetData>
    <row r="1" spans="1:7" s="157" customFormat="1" ht="23.25" customHeight="1">
      <c r="A1" s="295" t="s">
        <v>
132</v>
      </c>
      <c r="B1" s="295"/>
      <c r="C1" s="295"/>
      <c r="D1" s="295"/>
      <c r="E1" s="295"/>
      <c r="F1" s="295"/>
      <c r="G1" s="245"/>
    </row>
    <row r="2" spans="1:7" ht="17.25" customHeight="1" thickBot="1">
      <c r="A2" s="78"/>
      <c r="B2" s="102"/>
      <c r="C2" s="102"/>
      <c r="D2" s="102"/>
      <c r="E2" s="102"/>
      <c r="F2" s="293"/>
      <c r="G2" s="293"/>
    </row>
    <row r="3" spans="1:7" ht="37.5" customHeight="1">
      <c r="A3" s="296" t="s">
        <v>
77</v>
      </c>
      <c r="B3" s="298" t="s">
        <v>
86</v>
      </c>
      <c r="C3" s="298"/>
      <c r="D3" s="298" t="s">
        <v>
87</v>
      </c>
      <c r="E3" s="298"/>
      <c r="F3" s="299" t="s">
        <v>
88</v>
      </c>
      <c r="G3" s="246" t="s">
        <v>
5</v>
      </c>
    </row>
    <row r="4" spans="1:7" ht="37.5" customHeight="1">
      <c r="A4" s="297"/>
      <c r="B4" s="103" t="s">
        <v>
89</v>
      </c>
      <c r="C4" s="103" t="s">
        <v>
90</v>
      </c>
      <c r="D4" s="103" t="s">
        <v>
91</v>
      </c>
      <c r="E4" s="103" t="s">
        <v>
92</v>
      </c>
      <c r="F4" s="300"/>
      <c r="G4" s="247" t="s">
        <v>
75</v>
      </c>
    </row>
    <row r="5" spans="1:7" ht="37.5" customHeight="1">
      <c r="A5" s="82" t="s">
        <v>
81</v>
      </c>
      <c r="B5" s="189">
        <f>
SUM(B6:B7)</f>
        <v>
13515272</v>
      </c>
      <c r="C5" s="189">
        <f>
SUM(C6:C7)</f>
        <v>
9657306</v>
      </c>
      <c r="D5" s="248">
        <v>
0.99999999999997002</v>
      </c>
      <c r="E5" s="249">
        <v>
0.99999999999996891</v>
      </c>
      <c r="F5" s="233">
        <f>
SUM(F6:F7)</f>
        <v>
264293805</v>
      </c>
      <c r="G5" s="250"/>
    </row>
    <row r="6" spans="1:7" ht="37.5" customHeight="1">
      <c r="A6" s="86" t="s">
        <v>
111</v>
      </c>
      <c r="B6" s="190">
        <f>
SUM(B10:B32)</f>
        <v>
9272740</v>
      </c>
      <c r="C6" s="190">
        <f>
SUM(C10:C32)</f>
        <v>
8066791</v>
      </c>
      <c r="D6" s="251">
        <v>
0.68609348002761905</v>
      </c>
      <c r="E6" s="252">
        <v>
0.83530448346566488</v>
      </c>
      <c r="F6" s="191">
        <f>
SUM(F10:F32)</f>
        <v>
192900372</v>
      </c>
      <c r="G6" s="253"/>
    </row>
    <row r="7" spans="1:7" ht="37.5" customHeight="1">
      <c r="A7" s="86" t="s">
        <v>
112</v>
      </c>
      <c r="B7" s="190">
        <f>
SUM(B8:B9)</f>
        <v>
4242532</v>
      </c>
      <c r="C7" s="190">
        <f>
SUM(C8:C9)</f>
        <v>
1590515</v>
      </c>
      <c r="D7" s="251">
        <v>
0.31390651997235097</v>
      </c>
      <c r="E7" s="252">
        <v>
0.16469551653430398</v>
      </c>
      <c r="F7" s="234">
        <f>
SUM(F8:F9)</f>
        <v>
71393433</v>
      </c>
      <c r="G7" s="253"/>
    </row>
    <row r="8" spans="1:7" ht="37.5" customHeight="1">
      <c r="A8" s="86" t="s">
        <v>
113</v>
      </c>
      <c r="B8" s="190">
        <v>
4157707</v>
      </c>
      <c r="C8" s="190">
        <v>
1541999</v>
      </c>
      <c r="D8" s="251">
        <v>
0.30763028668604198</v>
      </c>
      <c r="E8" s="252">
        <v>
0.15967175524932997</v>
      </c>
      <c r="F8" s="234">
        <v>
69831831</v>
      </c>
      <c r="G8" s="253"/>
    </row>
    <row r="9" spans="1:7" ht="37.5" customHeight="1">
      <c r="A9" s="89" t="s">
        <v>
114</v>
      </c>
      <c r="B9" s="192">
        <v>
84825</v>
      </c>
      <c r="C9" s="192">
        <v>
48516</v>
      </c>
      <c r="D9" s="254">
        <v>
6.2762332863089973E-3</v>
      </c>
      <c r="E9" s="255">
        <v>
5.0237612849740008E-3</v>
      </c>
      <c r="F9" s="235">
        <v>
1561602</v>
      </c>
      <c r="G9" s="256"/>
    </row>
    <row r="10" spans="1:7" ht="37.5" customHeight="1">
      <c r="A10" s="91" t="s">
        <v>
37</v>
      </c>
      <c r="B10" s="193">
        <v>
58406</v>
      </c>
      <c r="C10" s="194">
        <v>
1048078</v>
      </c>
      <c r="D10" s="257">
        <v>
4.3214816542349998E-3</v>
      </c>
      <c r="E10" s="257">
        <v>
0.10852695358312001</v>
      </c>
      <c r="F10" s="195">
        <v>
9222382</v>
      </c>
      <c r="G10" s="258" t="s">
        <v>
14</v>
      </c>
    </row>
    <row r="11" spans="1:7" ht="37.5" customHeight="1">
      <c r="A11" s="94" t="s">
        <v>
38</v>
      </c>
      <c r="B11" s="196">
        <v>
141183</v>
      </c>
      <c r="C11" s="197">
        <v>
766379</v>
      </c>
      <c r="D11" s="259">
        <v>
1.0446182659142E-2</v>
      </c>
      <c r="E11" s="259">
        <v>
7.9357431565283007E-2</v>
      </c>
      <c r="F11" s="198">
        <v>
8104339</v>
      </c>
      <c r="G11" s="260" t="s">
        <v>
15</v>
      </c>
    </row>
    <row r="12" spans="1:7" ht="37.5" customHeight="1">
      <c r="A12" s="94" t="s">
        <v>
39</v>
      </c>
      <c r="B12" s="196">
        <v>
243283</v>
      </c>
      <c r="C12" s="197">
        <v>
1015177</v>
      </c>
      <c r="D12" s="259">
        <v>
1.8000599617971999E-2</v>
      </c>
      <c r="E12" s="259">
        <v>
0.105120102852699</v>
      </c>
      <c r="F12" s="198">
        <v>
11512823</v>
      </c>
      <c r="G12" s="260" t="s">
        <v>
16</v>
      </c>
    </row>
    <row r="13" spans="1:7" ht="37.5" customHeight="1">
      <c r="A13" s="94" t="s">
        <v>
40</v>
      </c>
      <c r="B13" s="196">
        <v>
333560</v>
      </c>
      <c r="C13" s="197">
        <v>
693036</v>
      </c>
      <c r="D13" s="259">
        <v>
2.4680228411237001E-2</v>
      </c>
      <c r="E13" s="259">
        <v>
7.1762870514819999E-2</v>
      </c>
      <c r="F13" s="198">
        <v>
10173690</v>
      </c>
      <c r="G13" s="260" t="s">
        <v>
17</v>
      </c>
    </row>
    <row r="14" spans="1:7" ht="37.5" customHeight="1">
      <c r="A14" s="96" t="s">
        <v>
41</v>
      </c>
      <c r="B14" s="199">
        <v>
219724</v>
      </c>
      <c r="C14" s="200">
        <v>
226335</v>
      </c>
      <c r="D14" s="261">
        <v>
1.6257460449186002E-2</v>
      </c>
      <c r="E14" s="261">
        <v>
2.3436660286004999E-2</v>
      </c>
      <c r="F14" s="201">
        <v>
4853432</v>
      </c>
      <c r="G14" s="262" t="s">
        <v>
18</v>
      </c>
    </row>
    <row r="15" spans="1:7" ht="37.5" customHeight="1">
      <c r="A15" s="91" t="s">
        <v>
42</v>
      </c>
      <c r="B15" s="193">
        <v>
198073</v>
      </c>
      <c r="C15" s="194">
        <v>
246917</v>
      </c>
      <c r="D15" s="257">
        <v>
1.4655494909758E-2</v>
      </c>
      <c r="E15" s="257">
        <v>
2.5567896471333999E-2</v>
      </c>
      <c r="F15" s="195">
        <v>
4719520</v>
      </c>
      <c r="G15" s="258" t="s">
        <v>
19</v>
      </c>
    </row>
    <row r="16" spans="1:7" ht="37.5" customHeight="1">
      <c r="A16" s="94" t="s">
        <v>
43</v>
      </c>
      <c r="B16" s="196">
        <v>
256274</v>
      </c>
      <c r="C16" s="197">
        <v>
179072</v>
      </c>
      <c r="D16" s="259">
        <v>
1.8961808537777999E-2</v>
      </c>
      <c r="E16" s="259">
        <v>
1.8542645329867002E-2</v>
      </c>
      <c r="F16" s="198">
        <v>
4978987</v>
      </c>
      <c r="G16" s="260" t="s">
        <v>
20</v>
      </c>
    </row>
    <row r="17" spans="1:7" ht="37.5" customHeight="1">
      <c r="A17" s="94" t="s">
        <v>
44</v>
      </c>
      <c r="B17" s="196">
        <v>
498109</v>
      </c>
      <c r="C17" s="197">
        <v>
376349</v>
      </c>
      <c r="D17" s="259">
        <v>
3.6855270097411998E-2</v>
      </c>
      <c r="E17" s="259">
        <v>
3.8970391949887002E-2</v>
      </c>
      <c r="F17" s="198">
        <v>
9904831</v>
      </c>
      <c r="G17" s="260" t="s">
        <v>
21</v>
      </c>
    </row>
    <row r="18" spans="1:7" ht="37.5" customHeight="1">
      <c r="A18" s="94" t="s">
        <v>
45</v>
      </c>
      <c r="B18" s="196">
        <v>
386855</v>
      </c>
      <c r="C18" s="197">
        <v>
412700</v>
      </c>
      <c r="D18" s="259">
        <v>
2.8623545275299998E-2</v>
      </c>
      <c r="E18" s="259">
        <v>
4.2734485165944996E-2</v>
      </c>
      <c r="F18" s="198">
        <v>
8659212</v>
      </c>
      <c r="G18" s="260" t="s">
        <v>
22</v>
      </c>
    </row>
    <row r="19" spans="1:7" ht="37.5" customHeight="1">
      <c r="A19" s="96" t="s">
        <v>
46</v>
      </c>
      <c r="B19" s="199">
        <v>
277622</v>
      </c>
      <c r="C19" s="200">
        <v>
141132</v>
      </c>
      <c r="D19" s="261">
        <v>
2.0541354994557001E-2</v>
      </c>
      <c r="E19" s="261">
        <v>
1.4614013473322E-2</v>
      </c>
      <c r="F19" s="201">
        <v>
4969339</v>
      </c>
      <c r="G19" s="262" t="s">
        <v>
23</v>
      </c>
    </row>
    <row r="20" spans="1:7" ht="37.5" customHeight="1">
      <c r="A20" s="91" t="s">
        <v>
47</v>
      </c>
      <c r="B20" s="193">
        <v>
717082</v>
      </c>
      <c r="C20" s="194">
        <v>
375236</v>
      </c>
      <c r="D20" s="257">
        <v>
5.3057163777390996E-2</v>
      </c>
      <c r="E20" s="257">
        <v>
3.8855142417564E-2</v>
      </c>
      <c r="F20" s="195">
        <v>
12921246</v>
      </c>
      <c r="G20" s="258" t="s">
        <v>
24</v>
      </c>
    </row>
    <row r="21" spans="1:7" ht="37.5" customHeight="1">
      <c r="A21" s="94" t="s">
        <v>
48</v>
      </c>
      <c r="B21" s="196">
        <v>
903346</v>
      </c>
      <c r="C21" s="197">
        <v>
288580</v>
      </c>
      <c r="D21" s="259">
        <v>
6.6838906386788993E-2</v>
      </c>
      <c r="E21" s="259">
        <v>
2.9882039566728E-2</v>
      </c>
      <c r="F21" s="198">
        <v>
14799430</v>
      </c>
      <c r="G21" s="260" t="s">
        <v>
25</v>
      </c>
    </row>
    <row r="22" spans="1:7" ht="37.5" customHeight="1">
      <c r="A22" s="94" t="s">
        <v>
49</v>
      </c>
      <c r="B22" s="196">
        <v>
224533</v>
      </c>
      <c r="C22" s="197">
        <v>
503767</v>
      </c>
      <c r="D22" s="259">
        <v>
1.6613280147081001E-2</v>
      </c>
      <c r="E22" s="259">
        <v>
5.2164340655665005E-2</v>
      </c>
      <c r="F22" s="198">
        <v>
7147470</v>
      </c>
      <c r="G22" s="260" t="s">
        <v>
26</v>
      </c>
    </row>
    <row r="23" spans="1:7" ht="37.5" customHeight="1">
      <c r="A23" s="94" t="s">
        <v>
50</v>
      </c>
      <c r="B23" s="196">
        <v>
328215</v>
      </c>
      <c r="C23" s="197">
        <v>
128078</v>
      </c>
      <c r="D23" s="259">
        <v>
2.4284749874068E-2</v>
      </c>
      <c r="E23" s="259">
        <v>
1.3262290746508001E-2</v>
      </c>
      <c r="F23" s="198">
        <v>
5563613</v>
      </c>
      <c r="G23" s="260" t="s">
        <v>
15</v>
      </c>
    </row>
    <row r="24" spans="1:7" ht="37.5" customHeight="1">
      <c r="A24" s="96" t="s">
        <v>
51</v>
      </c>
      <c r="B24" s="199">
        <v>
563997</v>
      </c>
      <c r="C24" s="200">
        <v>
173874</v>
      </c>
      <c r="D24" s="261">
        <v>
4.1730347713312001E-2</v>
      </c>
      <c r="E24" s="261">
        <v>
1.8004399984840002E-2</v>
      </c>
      <c r="F24" s="201">
        <v>
9189333</v>
      </c>
      <c r="G24" s="262" t="s">
        <v>
27</v>
      </c>
    </row>
    <row r="25" spans="1:7" ht="37.5" customHeight="1">
      <c r="A25" s="94" t="s">
        <v>
52</v>
      </c>
      <c r="B25" s="196">
        <v>
291167</v>
      </c>
      <c r="C25" s="197">
        <v>
279586</v>
      </c>
      <c r="D25" s="259">
        <v>
2.1543554580329E-2</v>
      </c>
      <c r="E25" s="259">
        <v>
2.8950723938952996E-2</v>
      </c>
      <c r="F25" s="198">
        <v>
6268192</v>
      </c>
      <c r="G25" s="260" t="s">
        <v>
28</v>
      </c>
    </row>
    <row r="26" spans="1:7" ht="37.5" customHeight="1">
      <c r="A26" s="94" t="s">
        <v>
53</v>
      </c>
      <c r="B26" s="196">
        <v>
341076</v>
      </c>
      <c r="C26" s="197">
        <v>
142168</v>
      </c>
      <c r="D26" s="259">
        <v>
2.5236340045542E-2</v>
      </c>
      <c r="E26" s="259">
        <v>
1.472128976756E-2</v>
      </c>
      <c r="F26" s="198">
        <v>
5854457</v>
      </c>
      <c r="G26" s="260" t="s">
        <v>
29</v>
      </c>
    </row>
    <row r="27" spans="1:7" ht="37.5" customHeight="1">
      <c r="A27" s="94" t="s">
        <v>
54</v>
      </c>
      <c r="B27" s="196">
        <v>
212264</v>
      </c>
      <c r="C27" s="197">
        <v>
85115</v>
      </c>
      <c r="D27" s="259">
        <v>
1.5705492275701002E-2</v>
      </c>
      <c r="E27" s="259">
        <v>
8.813534540585E-3</v>
      </c>
      <c r="F27" s="198">
        <v>
3616452</v>
      </c>
      <c r="G27" s="260" t="s">
        <v>
30</v>
      </c>
    </row>
    <row r="28" spans="1:7" ht="37.5" customHeight="1">
      <c r="A28" s="94" t="s">
        <v>
55</v>
      </c>
      <c r="B28" s="196">
        <v>
561916</v>
      </c>
      <c r="C28" s="197">
        <v>
213374</v>
      </c>
      <c r="D28" s="259">
        <v>
4.1576373749635999E-2</v>
      </c>
      <c r="E28" s="259">
        <v>
2.2094567574021E-2</v>
      </c>
      <c r="F28" s="198">
        <v>
9477736</v>
      </c>
      <c r="G28" s="260" t="s">
        <v>
31</v>
      </c>
    </row>
    <row r="29" spans="1:7" ht="37.5" customHeight="1">
      <c r="A29" s="96" t="s">
        <v>
56</v>
      </c>
      <c r="B29" s="199">
        <v>
721722</v>
      </c>
      <c r="C29" s="200">
        <v>
195639</v>
      </c>
      <c r="D29" s="261">
        <v>
5.3400479102454997E-2</v>
      </c>
      <c r="E29" s="261">
        <v>
2.0258134100750998E-2</v>
      </c>
      <c r="F29" s="202">
        <v>
11543520</v>
      </c>
      <c r="G29" s="262" t="s">
        <v>
32</v>
      </c>
    </row>
    <row r="30" spans="1:7" ht="37.5" customHeight="1">
      <c r="A30" s="94" t="s">
        <v>
57</v>
      </c>
      <c r="B30" s="196">
        <v>
670122</v>
      </c>
      <c r="C30" s="197">
        <v>
236348</v>
      </c>
      <c r="D30" s="259">
        <v>
4.9582575918560003E-2</v>
      </c>
      <c r="E30" s="259">
        <v>
2.4473491882724997E-2</v>
      </c>
      <c r="F30" s="198">
        <v>
11157381</v>
      </c>
      <c r="G30" s="260" t="s">
        <v>
33</v>
      </c>
    </row>
    <row r="31" spans="1:7" ht="37.5" customHeight="1">
      <c r="A31" s="94" t="s">
        <v>
58</v>
      </c>
      <c r="B31" s="196">
        <v>
442913</v>
      </c>
      <c r="C31" s="197">
        <v>
142902</v>
      </c>
      <c r="D31" s="259">
        <v>
3.2771297536594003E-2</v>
      </c>
      <c r="E31" s="259">
        <v>
1.4797294400736001E-2</v>
      </c>
      <c r="F31" s="198">
        <v>
7267525</v>
      </c>
      <c r="G31" s="260" t="s">
        <v>
34</v>
      </c>
    </row>
    <row r="32" spans="1:7" ht="37.5" customHeight="1" thickBot="1">
      <c r="A32" s="94" t="s">
        <v>
59</v>
      </c>
      <c r="B32" s="203">
        <v>
681298</v>
      </c>
      <c r="C32" s="204">
        <v>
196949</v>
      </c>
      <c r="D32" s="263">
        <v>
5.0409492313584006E-2</v>
      </c>
      <c r="E32" s="263">
        <v>
2.0393782696747E-2</v>
      </c>
      <c r="F32" s="198">
        <v>
10995462</v>
      </c>
      <c r="G32" s="264" t="s">
        <v>
21</v>
      </c>
    </row>
    <row r="33" spans="1:7" ht="31.5" customHeight="1">
      <c r="A33" s="104" t="s">
        <v>
93</v>
      </c>
      <c r="C33" s="104"/>
      <c r="D33" s="104"/>
      <c r="E33" s="104"/>
      <c r="F33" s="106"/>
      <c r="G33" s="265"/>
    </row>
  </sheetData>
  <mergeCells count="6">
    <mergeCell ref="A1:F1"/>
    <mergeCell ref="F2:G2"/>
    <mergeCell ref="A3:A4"/>
    <mergeCell ref="B3:C3"/>
    <mergeCell ref="D3:E3"/>
    <mergeCell ref="F3:F4"/>
  </mergeCells>
  <phoneticPr fontId="27"/>
  <pageMargins left="0.75" right="0.75" top="1" bottom="1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40"/>
  <sheetViews>
    <sheetView view="pageBreakPreview" zoomScale="115" zoomScaleNormal="100" zoomScaleSheetLayoutView="115" workbookViewId="0">
      <selection activeCell="C2" sqref="C2"/>
    </sheetView>
  </sheetViews>
  <sheetFormatPr defaultColWidth="9" defaultRowHeight="15.75" customHeight="1"/>
  <cols>
    <col min="1" max="1" width="2.875" style="108" customWidth="1"/>
    <col min="2" max="2" width="0.75" style="108" customWidth="1"/>
    <col min="3" max="3" width="11" style="108" customWidth="1"/>
    <col min="4" max="4" width="0.75" style="108" customWidth="1"/>
    <col min="5" max="6" width="9.5" style="109" customWidth="1"/>
    <col min="7" max="7" width="13" style="110" customWidth="1"/>
    <col min="8" max="8" width="10" style="110" customWidth="1"/>
    <col min="9" max="9" width="14.625" style="109" customWidth="1"/>
    <col min="10" max="10" width="13.375" style="109" customWidth="1"/>
    <col min="11" max="11" width="13.375" style="110" customWidth="1"/>
    <col min="12" max="12" width="14.625" style="110" customWidth="1"/>
    <col min="13" max="13" width="3.75" style="267" customWidth="1"/>
    <col min="14" max="14" width="14.625" style="111" customWidth="1"/>
    <col min="15" max="15" width="12.25" style="111" bestFit="1" customWidth="1"/>
    <col min="16" max="16" width="12.25" style="108" bestFit="1" customWidth="1"/>
    <col min="17" max="16384" width="9" style="108"/>
  </cols>
  <sheetData>
    <row r="1" spans="2:16" ht="12" customHeight="1">
      <c r="B1" s="107"/>
    </row>
    <row r="2" spans="2:16" ht="19.5" customHeight="1">
      <c r="C2" s="108" t="s">
        <v>
133</v>
      </c>
    </row>
    <row r="3" spans="2:16" ht="15.75" customHeight="1" thickBot="1"/>
    <row r="4" spans="2:16" ht="25.5" customHeight="1">
      <c r="B4" s="112"/>
      <c r="C4" s="113"/>
      <c r="D4" s="114"/>
      <c r="E4" s="301" t="s">
        <v>
94</v>
      </c>
      <c r="F4" s="302"/>
      <c r="G4" s="115" t="s">
        <v>
95</v>
      </c>
      <c r="H4" s="115" t="s">
        <v>
104</v>
      </c>
      <c r="I4" s="116" t="s">
        <v>
105</v>
      </c>
      <c r="J4" s="115" t="s">
        <v>
106</v>
      </c>
      <c r="K4" s="115" t="s">
        <v>
119</v>
      </c>
      <c r="L4" s="117" t="s">
        <v>
96</v>
      </c>
      <c r="M4" s="268" t="s">
        <v>
97</v>
      </c>
    </row>
    <row r="5" spans="2:16" ht="25.5" customHeight="1">
      <c r="B5" s="118"/>
      <c r="C5" s="119" t="s">
        <v>
117</v>
      </c>
      <c r="D5" s="120"/>
      <c r="E5" s="303" t="s">
        <v>
107</v>
      </c>
      <c r="F5" s="303" t="s">
        <v>
108</v>
      </c>
      <c r="G5" s="121" t="s">
        <v>
98</v>
      </c>
      <c r="H5" s="121" t="s">
        <v>
109</v>
      </c>
      <c r="I5" s="122" t="s">
        <v>
98</v>
      </c>
      <c r="J5" s="121" t="s">
        <v>
98</v>
      </c>
      <c r="K5" s="121" t="s">
        <v>
98</v>
      </c>
      <c r="L5" s="276" t="s">
        <v>
121</v>
      </c>
      <c r="M5" s="269"/>
      <c r="P5" s="111"/>
    </row>
    <row r="6" spans="2:16" ht="25.5" customHeight="1">
      <c r="B6" s="123"/>
      <c r="C6" s="124"/>
      <c r="D6" s="125"/>
      <c r="E6" s="304"/>
      <c r="F6" s="304"/>
      <c r="G6" s="270" t="s">
        <v>
123</v>
      </c>
      <c r="H6" s="270" t="s">
        <v>
124</v>
      </c>
      <c r="I6" s="270" t="s">
        <v>
125</v>
      </c>
      <c r="J6" s="271" t="s">
        <v>
122</v>
      </c>
      <c r="K6" s="271" t="s">
        <v>
120</v>
      </c>
      <c r="L6" s="272" t="s">
        <v>
126</v>
      </c>
      <c r="M6" s="269" t="s">
        <v>
118</v>
      </c>
    </row>
    <row r="7" spans="2:16" s="8" customFormat="1" ht="25.5" customHeight="1">
      <c r="B7" s="126"/>
      <c r="C7" s="127" t="s">
        <v>
0</v>
      </c>
      <c r="D7" s="128"/>
      <c r="E7" s="236">
        <f t="shared" ref="E7:K7" si="0">
SUM(E8:E9)</f>
        <v>
76661947</v>
      </c>
      <c r="F7" s="236">
        <f t="shared" si="0"/>
        <v>
393395090</v>
      </c>
      <c r="G7" s="236">
        <f t="shared" si="0"/>
        <v>
5245062000</v>
      </c>
      <c r="H7" s="236">
        <f t="shared" si="0"/>
        <v>
2060</v>
      </c>
      <c r="I7" s="237">
        <f t="shared" si="0"/>
        <v>
15105121000</v>
      </c>
      <c r="J7" s="236">
        <f>
SUM(J8:J9)</f>
        <v>
919568000</v>
      </c>
      <c r="K7" s="236">
        <f t="shared" si="0"/>
        <v>
576120000</v>
      </c>
      <c r="L7" s="237">
        <f>
SUM(G7:K7)</f>
        <v>
21845873060</v>
      </c>
      <c r="M7" s="273"/>
      <c r="N7" s="111"/>
      <c r="O7" s="111"/>
      <c r="P7" s="129"/>
    </row>
    <row r="8" spans="2:16" s="8" customFormat="1" ht="25.5" customHeight="1">
      <c r="B8" s="130"/>
      <c r="C8" s="131" t="s">
        <v>
110</v>
      </c>
      <c r="D8" s="132"/>
      <c r="E8" s="238">
        <f t="shared" ref="E8:L8" si="1">
SUM(E12:E34)</f>
        <v>
50857178</v>
      </c>
      <c r="F8" s="238">
        <f t="shared" si="1"/>
        <v>
262261934</v>
      </c>
      <c r="G8" s="238">
        <f>
SUM(G12:G34)</f>
        <v>
3487765000</v>
      </c>
      <c r="H8" s="238">
        <f t="shared" si="1"/>
        <v>
1384</v>
      </c>
      <c r="I8" s="238">
        <f>
SUM(I12:I34)</f>
        <v>
10044276000</v>
      </c>
      <c r="J8" s="238">
        <f>
SUM(J12:J34)</f>
        <v>
906014000</v>
      </c>
      <c r="K8" s="238">
        <f>
SUM(K12:K34)</f>
        <v>
362697000</v>
      </c>
      <c r="L8" s="239">
        <f t="shared" si="1"/>
        <v>
14800753384</v>
      </c>
      <c r="M8" s="274"/>
      <c r="N8" s="111"/>
      <c r="O8" s="111"/>
      <c r="P8" s="129"/>
    </row>
    <row r="9" spans="2:16" s="8" customFormat="1" ht="25.5" customHeight="1">
      <c r="B9" s="130"/>
      <c r="C9" s="131" t="s">
        <v>
2</v>
      </c>
      <c r="D9" s="132"/>
      <c r="E9" s="238">
        <f t="shared" ref="E9:K9" si="2">
E10+E11</f>
        <v>
25804769</v>
      </c>
      <c r="F9" s="238">
        <f t="shared" si="2"/>
        <v>
131133156</v>
      </c>
      <c r="G9" s="238">
        <f t="shared" si="2"/>
        <v>
1757297000</v>
      </c>
      <c r="H9" s="238">
        <f t="shared" si="2"/>
        <v>
676</v>
      </c>
      <c r="I9" s="238">
        <f t="shared" si="2"/>
        <v>
5060845000</v>
      </c>
      <c r="J9" s="238">
        <f>
J10+J11</f>
        <v>
13554000</v>
      </c>
      <c r="K9" s="238">
        <f t="shared" si="2"/>
        <v>
213423000</v>
      </c>
      <c r="L9" s="239">
        <f>
SUM(G9:K9)</f>
        <v>
7045119676</v>
      </c>
      <c r="M9" s="274"/>
      <c r="N9" s="111"/>
      <c r="O9" s="111"/>
      <c r="P9" s="129"/>
    </row>
    <row r="10" spans="2:16" s="8" customFormat="1" ht="25.5" customHeight="1">
      <c r="B10" s="130"/>
      <c r="C10" s="131" t="s">
        <v>
99</v>
      </c>
      <c r="D10" s="132"/>
      <c r="E10" s="238">
        <v>
24476554</v>
      </c>
      <c r="F10" s="238">
        <v>
124901435</v>
      </c>
      <c r="G10" s="238">
        <v>
1670168000</v>
      </c>
      <c r="H10" s="238">
        <v>
649</v>
      </c>
      <c r="I10" s="238">
        <v>
4809886000</v>
      </c>
      <c r="J10" s="238">
        <v>
906000</v>
      </c>
      <c r="K10" s="238">
        <v>
176913000</v>
      </c>
      <c r="L10" s="239">
        <f>
SUM(G10:K10)</f>
        <v>
6657873649</v>
      </c>
      <c r="M10" s="274"/>
      <c r="N10" s="111"/>
      <c r="O10" s="111"/>
    </row>
    <row r="11" spans="2:16" s="8" customFormat="1" ht="25.5" customHeight="1">
      <c r="B11" s="133"/>
      <c r="C11" s="134" t="s">
        <v>
100</v>
      </c>
      <c r="D11" s="135"/>
      <c r="E11" s="240">
        <v>
1328215</v>
      </c>
      <c r="F11" s="240">
        <v>
6231721</v>
      </c>
      <c r="G11" s="240">
        <v>
87129000</v>
      </c>
      <c r="H11" s="240">
        <v>
27</v>
      </c>
      <c r="I11" s="240">
        <v>
250959000</v>
      </c>
      <c r="J11" s="240">
        <v>
12648000</v>
      </c>
      <c r="K11" s="240">
        <v>
36510000</v>
      </c>
      <c r="L11" s="239">
        <f>
SUM(G11:K11)</f>
        <v>
387246027</v>
      </c>
      <c r="M11" s="274"/>
      <c r="N11" s="111"/>
      <c r="O11" s="111"/>
    </row>
    <row r="12" spans="2:16" ht="25.5" customHeight="1">
      <c r="B12" s="136"/>
      <c r="C12" s="137" t="s">
        <v>
37</v>
      </c>
      <c r="D12" s="138"/>
      <c r="E12" s="205">
        <v>
843745</v>
      </c>
      <c r="F12" s="205">
        <v>
7217955</v>
      </c>
      <c r="G12" s="205">
        <v>
76150000</v>
      </c>
      <c r="H12" s="205">
        <v>
30</v>
      </c>
      <c r="I12" s="205">
        <v>
219302000</v>
      </c>
      <c r="J12" s="206">
        <v>
0</v>
      </c>
      <c r="K12" s="206">
        <v>
6918000</v>
      </c>
      <c r="L12" s="241">
        <f>
SUM(G12:K12)</f>
        <v>
302370030</v>
      </c>
      <c r="M12" s="258" t="s">
        <v>
14</v>
      </c>
    </row>
    <row r="13" spans="2:16" ht="25.5" customHeight="1">
      <c r="B13" s="118"/>
      <c r="C13" s="119" t="s">
        <v>
38</v>
      </c>
      <c r="D13" s="139"/>
      <c r="E13" s="207">
        <v>
995099</v>
      </c>
      <c r="F13" s="207">
        <v>
9671472</v>
      </c>
      <c r="G13" s="207">
        <v>
97201000</v>
      </c>
      <c r="H13" s="207">
        <v>
38</v>
      </c>
      <c r="I13" s="207">
        <v>
279927000</v>
      </c>
      <c r="J13" s="208">
        <v>
0</v>
      </c>
      <c r="K13" s="208">
        <v>
7184000</v>
      </c>
      <c r="L13" s="242">
        <f t="shared" ref="L13:L34" si="3">
SUM(G13:K13)</f>
        <v>
384312038</v>
      </c>
      <c r="M13" s="260" t="s">
        <v>
15</v>
      </c>
    </row>
    <row r="14" spans="2:16" ht="25.5" customHeight="1">
      <c r="B14" s="118"/>
      <c r="C14" s="119" t="s">
        <v>
39</v>
      </c>
      <c r="D14" s="139"/>
      <c r="E14" s="207">
        <v>
1423513</v>
      </c>
      <c r="F14" s="207">
        <v>
9699019</v>
      </c>
      <c r="G14" s="207">
        <v>
112665000</v>
      </c>
      <c r="H14" s="207">
        <v>
45</v>
      </c>
      <c r="I14" s="207">
        <v>
324462000</v>
      </c>
      <c r="J14" s="208">
        <v>
0</v>
      </c>
      <c r="K14" s="208">
        <v>
9584000</v>
      </c>
      <c r="L14" s="242">
        <f t="shared" si="3"/>
        <v>
446711045</v>
      </c>
      <c r="M14" s="260" t="s">
        <v>
16</v>
      </c>
      <c r="P14" s="111"/>
    </row>
    <row r="15" spans="2:16" ht="25.5" customHeight="1">
      <c r="B15" s="118"/>
      <c r="C15" s="119" t="s">
        <v>
40</v>
      </c>
      <c r="D15" s="139"/>
      <c r="E15" s="207">
        <v>
1936753</v>
      </c>
      <c r="F15" s="207">
        <v>
8391906</v>
      </c>
      <c r="G15" s="207">
        <v>
122643000</v>
      </c>
      <c r="H15" s="207">
        <v>
49</v>
      </c>
      <c r="I15" s="207">
        <v>
353197000</v>
      </c>
      <c r="J15" s="208">
        <v>
0</v>
      </c>
      <c r="K15" s="208">
        <v>
13493000</v>
      </c>
      <c r="L15" s="242">
        <f t="shared" si="3"/>
        <v>
489333049</v>
      </c>
      <c r="M15" s="260" t="s">
        <v>
17</v>
      </c>
    </row>
    <row r="16" spans="2:16" ht="25.5" customHeight="1">
      <c r="B16" s="123"/>
      <c r="C16" s="140" t="s">
        <v>
41</v>
      </c>
      <c r="D16" s="141"/>
      <c r="E16" s="209">
        <v>
1084412</v>
      </c>
      <c r="F16" s="209">
        <v>
4691930</v>
      </c>
      <c r="G16" s="209">
        <v>
68626000</v>
      </c>
      <c r="H16" s="209">
        <v>
27</v>
      </c>
      <c r="I16" s="209">
        <v>
197635000</v>
      </c>
      <c r="J16" s="210">
        <v>
0</v>
      </c>
      <c r="K16" s="210">
        <v>
8594000</v>
      </c>
      <c r="L16" s="243">
        <f t="shared" si="3"/>
        <v>
274855027</v>
      </c>
      <c r="M16" s="262" t="s">
        <v>
18</v>
      </c>
    </row>
    <row r="17" spans="2:13" ht="25.5" customHeight="1">
      <c r="B17" s="136"/>
      <c r="C17" s="137" t="s">
        <v>
42</v>
      </c>
      <c r="D17" s="138"/>
      <c r="E17" s="205">
        <v>
1223241</v>
      </c>
      <c r="F17" s="205">
        <v>
6357548</v>
      </c>
      <c r="G17" s="205">
        <v>
84205000</v>
      </c>
      <c r="H17" s="205">
        <v>
33</v>
      </c>
      <c r="I17" s="205">
        <v>
242498000</v>
      </c>
      <c r="J17" s="206">
        <v>
0</v>
      </c>
      <c r="K17" s="206">
        <v>
7676000</v>
      </c>
      <c r="L17" s="242">
        <f>
SUM(G17:K17)</f>
        <v>
334379033</v>
      </c>
      <c r="M17" s="258" t="s">
        <v>
19</v>
      </c>
    </row>
    <row r="18" spans="2:13" ht="25.5" customHeight="1">
      <c r="B18" s="118"/>
      <c r="C18" s="119" t="s">
        <v>
43</v>
      </c>
      <c r="D18" s="139"/>
      <c r="E18" s="207">
        <v>
1308832</v>
      </c>
      <c r="F18" s="207">
        <v>
7050124</v>
      </c>
      <c r="G18" s="207">
        <v>
91676000</v>
      </c>
      <c r="H18" s="207">
        <v>
36</v>
      </c>
      <c r="I18" s="207">
        <v>
264017000</v>
      </c>
      <c r="J18" s="208">
        <v>
0</v>
      </c>
      <c r="K18" s="208">
        <v>
9673000</v>
      </c>
      <c r="L18" s="242">
        <f t="shared" si="3"/>
        <v>
365366036</v>
      </c>
      <c r="M18" s="260" t="s">
        <v>
20</v>
      </c>
    </row>
    <row r="19" spans="2:13" ht="25.5" customHeight="1">
      <c r="B19" s="118"/>
      <c r="C19" s="119" t="s">
        <v>
44</v>
      </c>
      <c r="D19" s="139"/>
      <c r="E19" s="207">
        <v>
2001111</v>
      </c>
      <c r="F19" s="207">
        <v>
15950874</v>
      </c>
      <c r="G19" s="207">
        <v>
173157000</v>
      </c>
      <c r="H19" s="207">
        <v>
69</v>
      </c>
      <c r="I19" s="207">
        <v>
498666000</v>
      </c>
      <c r="J19" s="208">
        <v>
0</v>
      </c>
      <c r="K19" s="208">
        <v>
20105000</v>
      </c>
      <c r="L19" s="242">
        <f t="shared" si="3"/>
        <v>
691928069</v>
      </c>
      <c r="M19" s="260" t="s">
        <v>
21</v>
      </c>
    </row>
    <row r="20" spans="2:13" ht="25.5" customHeight="1">
      <c r="B20" s="118"/>
      <c r="C20" s="119" t="s">
        <v>
45</v>
      </c>
      <c r="D20" s="139"/>
      <c r="E20" s="207">
        <v>
2056768</v>
      </c>
      <c r="F20" s="207">
        <v>
9908606</v>
      </c>
      <c r="G20" s="207">
        <v>
136600000</v>
      </c>
      <c r="H20" s="207">
        <v>
54</v>
      </c>
      <c r="I20" s="207">
        <v>
393393000</v>
      </c>
      <c r="J20" s="208">
        <v>
0</v>
      </c>
      <c r="K20" s="208">
        <v>
15204000</v>
      </c>
      <c r="L20" s="242">
        <f t="shared" si="3"/>
        <v>
545197054</v>
      </c>
      <c r="M20" s="260" t="s">
        <v>
22</v>
      </c>
    </row>
    <row r="21" spans="2:13" ht="25.5" customHeight="1">
      <c r="B21" s="123"/>
      <c r="C21" s="140" t="s">
        <v>
46</v>
      </c>
      <c r="D21" s="141"/>
      <c r="E21" s="209">
        <v>
1439883</v>
      </c>
      <c r="F21" s="209">
        <v>
6596170</v>
      </c>
      <c r="G21" s="209">
        <v>
93457000</v>
      </c>
      <c r="H21" s="209">
        <v>
36</v>
      </c>
      <c r="I21" s="209">
        <v>
269146000</v>
      </c>
      <c r="J21" s="210">
        <v>
0</v>
      </c>
      <c r="K21" s="210">
        <v>
10880000</v>
      </c>
      <c r="L21" s="243">
        <f t="shared" si="3"/>
        <v>
373483036</v>
      </c>
      <c r="M21" s="262" t="s">
        <v>
23</v>
      </c>
    </row>
    <row r="22" spans="2:13" ht="25.5" customHeight="1">
      <c r="B22" s="136"/>
      <c r="C22" s="137" t="s">
        <v>
47</v>
      </c>
      <c r="D22" s="138"/>
      <c r="E22" s="205">
        <v>
3752258</v>
      </c>
      <c r="F22" s="205">
        <v>
19399067</v>
      </c>
      <c r="G22" s="205">
        <v>
257644000</v>
      </c>
      <c r="H22" s="205">
        <v>
103</v>
      </c>
      <c r="I22" s="205">
        <v>
741977000</v>
      </c>
      <c r="J22" s="206">
        <v>
906014000</v>
      </c>
      <c r="K22" s="206">
        <v>
27269000</v>
      </c>
      <c r="L22" s="242">
        <f t="shared" si="3"/>
        <v>
1932904103</v>
      </c>
      <c r="M22" s="258" t="s">
        <v>
24</v>
      </c>
    </row>
    <row r="23" spans="2:13" ht="25.5" customHeight="1">
      <c r="B23" s="118"/>
      <c r="C23" s="119" t="s">
        <v>
48</v>
      </c>
      <c r="D23" s="139"/>
      <c r="E23" s="207">
        <v>
4966475</v>
      </c>
      <c r="F23" s="207">
        <v>
23035417</v>
      </c>
      <c r="G23" s="207">
        <v>
324170000</v>
      </c>
      <c r="H23" s="207">
        <v>
129</v>
      </c>
      <c r="I23" s="207">
        <v>
933562000</v>
      </c>
      <c r="J23" s="208">
        <v>
0</v>
      </c>
      <c r="K23" s="208">
        <v>
34400000</v>
      </c>
      <c r="L23" s="242">
        <f t="shared" si="3"/>
        <v>
1292132129</v>
      </c>
      <c r="M23" s="260" t="s">
        <v>
25</v>
      </c>
    </row>
    <row r="24" spans="2:13" ht="25.5" customHeight="1">
      <c r="B24" s="118"/>
      <c r="C24" s="119" t="s">
        <v>
49</v>
      </c>
      <c r="D24" s="139"/>
      <c r="E24" s="207">
        <v>
1506603</v>
      </c>
      <c r="F24" s="207">
        <v>
7676200</v>
      </c>
      <c r="G24" s="207">
        <v>
102728000</v>
      </c>
      <c r="H24" s="207">
        <v>
40</v>
      </c>
      <c r="I24" s="207">
        <v>
295842000</v>
      </c>
      <c r="J24" s="208">
        <v>
0</v>
      </c>
      <c r="K24" s="208">
        <v>
8675000</v>
      </c>
      <c r="L24" s="242">
        <f t="shared" si="3"/>
        <v>
407245040</v>
      </c>
      <c r="M24" s="260" t="s">
        <v>
26</v>
      </c>
    </row>
    <row r="25" spans="2:13" ht="25.5" customHeight="1">
      <c r="B25" s="118"/>
      <c r="C25" s="119" t="s">
        <v>
50</v>
      </c>
      <c r="D25" s="139"/>
      <c r="E25" s="207">
        <v>
1746133</v>
      </c>
      <c r="F25" s="207">
        <v>
6983443</v>
      </c>
      <c r="G25" s="207">
        <v>
106858000</v>
      </c>
      <c r="H25" s="207">
        <v>
42</v>
      </c>
      <c r="I25" s="207">
        <v>
307734000</v>
      </c>
      <c r="J25" s="208">
        <v>
0</v>
      </c>
      <c r="K25" s="208">
        <v>
12639000</v>
      </c>
      <c r="L25" s="242">
        <f t="shared" si="3"/>
        <v>
427231042</v>
      </c>
      <c r="M25" s="260" t="s">
        <v>
15</v>
      </c>
    </row>
    <row r="26" spans="2:13" ht="25.5" customHeight="1">
      <c r="B26" s="123"/>
      <c r="C26" s="140" t="s">
        <v>
51</v>
      </c>
      <c r="D26" s="141"/>
      <c r="E26" s="209">
        <v>
3086221</v>
      </c>
      <c r="F26" s="209">
        <v>
12462618</v>
      </c>
      <c r="G26" s="209">
        <v>
189631000</v>
      </c>
      <c r="H26" s="209">
        <v>
75</v>
      </c>
      <c r="I26" s="209">
        <v>
546108000</v>
      </c>
      <c r="J26" s="210">
        <v>
0</v>
      </c>
      <c r="K26" s="210">
        <v>
21489000</v>
      </c>
      <c r="L26" s="243">
        <f t="shared" si="3"/>
        <v>
757228075</v>
      </c>
      <c r="M26" s="262" t="s">
        <v>
27</v>
      </c>
    </row>
    <row r="27" spans="2:13" ht="25.5" customHeight="1">
      <c r="B27" s="136"/>
      <c r="C27" s="137" t="s">
        <v>
52</v>
      </c>
      <c r="D27" s="138"/>
      <c r="E27" s="205">
        <v>
1709565</v>
      </c>
      <c r="F27" s="205">
        <v>
7516776</v>
      </c>
      <c r="G27" s="205">
        <v>
108955000</v>
      </c>
      <c r="H27" s="205">
        <v>
43</v>
      </c>
      <c r="I27" s="205">
        <v>
313773000</v>
      </c>
      <c r="J27" s="206">
        <v>
0</v>
      </c>
      <c r="K27" s="206">
        <v>
11241000</v>
      </c>
      <c r="L27" s="242">
        <f t="shared" si="3"/>
        <v>
433969043</v>
      </c>
      <c r="M27" s="260" t="s">
        <v>
28</v>
      </c>
    </row>
    <row r="28" spans="2:13" ht="25.5" customHeight="1">
      <c r="B28" s="118"/>
      <c r="C28" s="119" t="s">
        <v>
53</v>
      </c>
      <c r="D28" s="139"/>
      <c r="E28" s="207">
        <v>
1706396</v>
      </c>
      <c r="F28" s="207">
        <v>
8666640</v>
      </c>
      <c r="G28" s="207">
        <v>
116176000</v>
      </c>
      <c r="H28" s="207">
        <v>
46</v>
      </c>
      <c r="I28" s="207">
        <v>
334570000</v>
      </c>
      <c r="J28" s="208">
        <v>
0</v>
      </c>
      <c r="K28" s="208">
        <v>
12925000</v>
      </c>
      <c r="L28" s="242">
        <f t="shared" si="3"/>
        <v>
463671046</v>
      </c>
      <c r="M28" s="260" t="s">
        <v>
29</v>
      </c>
    </row>
    <row r="29" spans="2:13" ht="25.5" customHeight="1">
      <c r="B29" s="118"/>
      <c r="C29" s="119" t="s">
        <v>
54</v>
      </c>
      <c r="D29" s="139"/>
      <c r="E29" s="207">
        <v>
1070750</v>
      </c>
      <c r="F29" s="207">
        <v>
4954801</v>
      </c>
      <c r="G29" s="207">
        <v>
69814000</v>
      </c>
      <c r="H29" s="207">
        <v>
27</v>
      </c>
      <c r="I29" s="207">
        <v>
201058000</v>
      </c>
      <c r="J29" s="208">
        <v>
0</v>
      </c>
      <c r="K29" s="208">
        <v>
8012000</v>
      </c>
      <c r="L29" s="242">
        <f t="shared" si="3"/>
        <v>
278884027</v>
      </c>
      <c r="M29" s="260" t="s">
        <v>
30</v>
      </c>
    </row>
    <row r="30" spans="2:13" ht="25.5" customHeight="1">
      <c r="B30" s="118"/>
      <c r="C30" s="119" t="s">
        <v>
55</v>
      </c>
      <c r="D30" s="139"/>
      <c r="E30" s="207">
        <v>
2932551</v>
      </c>
      <c r="F30" s="207">
        <v>
14899596</v>
      </c>
      <c r="G30" s="207">
        <v>
199691000</v>
      </c>
      <c r="H30" s="207">
        <v>
79</v>
      </c>
      <c r="I30" s="207">
        <v>
575081000</v>
      </c>
      <c r="J30" s="208">
        <v>
0</v>
      </c>
      <c r="K30" s="208">
        <v>
21211000</v>
      </c>
      <c r="L30" s="242">
        <f t="shared" si="3"/>
        <v>
795983079</v>
      </c>
      <c r="M30" s="260" t="s">
        <v>
31</v>
      </c>
    </row>
    <row r="31" spans="2:13" ht="25.5" customHeight="1">
      <c r="B31" s="123"/>
      <c r="C31" s="140" t="s">
        <v>
56</v>
      </c>
      <c r="D31" s="141"/>
      <c r="E31" s="209">
        <v>
4047010</v>
      </c>
      <c r="F31" s="209">
        <v>
17915546</v>
      </c>
      <c r="G31" s="209">
        <v>
258700000</v>
      </c>
      <c r="H31" s="209">
        <v>
104</v>
      </c>
      <c r="I31" s="209">
        <v>
745017000</v>
      </c>
      <c r="J31" s="210">
        <v>
0</v>
      </c>
      <c r="K31" s="210">
        <v>
27393000</v>
      </c>
      <c r="L31" s="243">
        <f t="shared" si="3"/>
        <v>
1031110104</v>
      </c>
      <c r="M31" s="262" t="s">
        <v>
32</v>
      </c>
    </row>
    <row r="32" spans="2:13" ht="25.5" customHeight="1">
      <c r="B32" s="136"/>
      <c r="C32" s="137" t="s">
        <v>
57</v>
      </c>
      <c r="D32" s="138"/>
      <c r="E32" s="205">
        <v>
3634923</v>
      </c>
      <c r="F32" s="205">
        <v>
20378768</v>
      </c>
      <c r="G32" s="205">
        <v>
259705000</v>
      </c>
      <c r="H32" s="205">
        <v>
104</v>
      </c>
      <c r="I32" s="205">
        <v>
747914000</v>
      </c>
      <c r="J32" s="206">
        <v>
0</v>
      </c>
      <c r="K32" s="206">
        <v>
25345000</v>
      </c>
      <c r="L32" s="242">
        <f t="shared" si="3"/>
        <v>
1032964104</v>
      </c>
      <c r="M32" s="260" t="s">
        <v>
33</v>
      </c>
    </row>
    <row r="33" spans="2:15" ht="25.5" customHeight="1">
      <c r="B33" s="118"/>
      <c r="C33" s="119" t="s">
        <v>
58</v>
      </c>
      <c r="D33" s="139"/>
      <c r="E33" s="207">
        <v>
2523919</v>
      </c>
      <c r="F33" s="207">
        <v>
12976984</v>
      </c>
      <c r="G33" s="207">
        <v>
172844000</v>
      </c>
      <c r="H33" s="207">
        <v>
69</v>
      </c>
      <c r="I33" s="207">
        <v>
497767000</v>
      </c>
      <c r="J33" s="208">
        <v>
0</v>
      </c>
      <c r="K33" s="208">
        <v>
16769000</v>
      </c>
      <c r="L33" s="242">
        <f t="shared" si="3"/>
        <v>
687380069</v>
      </c>
      <c r="M33" s="260" t="s">
        <v>
34</v>
      </c>
    </row>
    <row r="34" spans="2:15" ht="25.5" customHeight="1" thickBot="1">
      <c r="B34" s="142"/>
      <c r="C34" s="143" t="s">
        <v>
59</v>
      </c>
      <c r="D34" s="144"/>
      <c r="E34" s="211">
        <v>
3861017</v>
      </c>
      <c r="F34" s="211">
        <v>
19860474</v>
      </c>
      <c r="G34" s="211">
        <v>
264469000</v>
      </c>
      <c r="H34" s="211">
        <v>
106</v>
      </c>
      <c r="I34" s="211">
        <v>
761630000</v>
      </c>
      <c r="J34" s="212">
        <v>
0</v>
      </c>
      <c r="K34" s="212">
        <v>
26018000</v>
      </c>
      <c r="L34" s="244">
        <f t="shared" si="3"/>
        <v>
1052117106</v>
      </c>
      <c r="M34" s="264" t="s">
        <v>
21</v>
      </c>
    </row>
    <row r="35" spans="2:15" ht="25.5" customHeight="1">
      <c r="O35" s="129"/>
    </row>
    <row r="36" spans="2:15" ht="15.75" customHeight="1">
      <c r="O36" s="129"/>
    </row>
    <row r="37" spans="2:15" ht="15.75" customHeight="1">
      <c r="O37" s="129"/>
    </row>
    <row r="38" spans="2:15" ht="15.75" customHeight="1">
      <c r="O38" s="129"/>
    </row>
    <row r="39" spans="2:15" ht="15.75" customHeight="1">
      <c r="O39" s="129"/>
    </row>
    <row r="40" spans="2:15" ht="15.75" customHeight="1">
      <c r="O40" s="129"/>
    </row>
  </sheetData>
  <sheetProtection selectLockedCells="1"/>
  <mergeCells count="3">
    <mergeCell ref="E4:F4"/>
    <mergeCell ref="E5:E6"/>
    <mergeCell ref="F5:F6"/>
  </mergeCells>
  <phoneticPr fontId="27"/>
  <pageMargins left="0.47244094488188981" right="0.31496062992125984" top="0.81" bottom="0.68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○イ　特例交付金  </vt:lpstr>
      <vt:lpstr>○ウ　ゴルフ </vt:lpstr>
      <vt:lpstr>○エ　自動車取得税 </vt:lpstr>
      <vt:lpstr>○オ～キ　交付金三種 </vt:lpstr>
      <vt:lpstr>○ク　地方消費税 </vt:lpstr>
      <vt:lpstr>○ケ　譲与税 </vt:lpstr>
      <vt:lpstr>'○ウ　ゴルフ '!Print_Area</vt:lpstr>
      <vt:lpstr>'○エ　自動車取得税 '!Print_Area</vt:lpstr>
      <vt:lpstr>'○ク　地方消費税 '!Print_Area</vt:lpstr>
      <vt:lpstr>'○ケ　譲与税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2021-11-16T06:41:06Z</cp:lastPrinted>
  <dcterms:created xsi:type="dcterms:W3CDTF">2013-02-19T05:35:12Z</dcterms:created>
  <dcterms:modified xsi:type="dcterms:W3CDTF">2021-11-16T06:41:18Z</dcterms:modified>
</cp:coreProperties>
</file>