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ドキュメント\ミノワ作業2021\材料＿02財政\excel02財政\"/>
    </mc:Choice>
  </mc:AlternateContent>
  <xr:revisionPtr revIDLastSave="0" documentId="13_ncr:1_{7A1EA0B7-48CE-4F87-88CC-4F8ABBCCE26B}" xr6:coauthVersionLast="47" xr6:coauthVersionMax="47" xr10:uidLastSave="{00000000-0000-0000-0000-000000000000}"/>
  <bookViews>
    <workbookView xWindow="1530" yWindow="345" windowWidth="22155" windowHeight="17055" tabRatio="840" xr2:uid="{00000000-000D-0000-FFFF-FFFF00000000}"/>
  </bookViews>
  <sheets>
    <sheet name="○(1)ｲ" sheetId="19" r:id="rId1"/>
  </sheets>
  <definedNames>
    <definedName name="_２①_下水道">#REF!</definedName>
    <definedName name="itiran">#REF!</definedName>
    <definedName name="_xlnm.Print_Area" localSheetId="0">'○(1)ｲ'!$B$2:$J$18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Z_0B6141FA_2B47_4C7C_8EFC_5DC2FB9D0975_.wvu.PrintArea" localSheetId="0" hidden="1">'○(1)ｲ'!$B$2:$J$18</definedName>
    <definedName name="Z_4D234F52_6052_44E7_8723_FA87F43FBFCB_.wvu.PrintArea" localSheetId="0" hidden="1">'○(1)ｲ'!$B$2:$J$18</definedName>
    <definedName name="選択">#REF!</definedName>
  </definedNames>
  <calcPr calcId="191029"/>
  <customWorkbookViews>
    <customWorkbookView name="東京都 - 個人用ビュー" guid="{0B6141FA-2B47-4C7C-8EFC-5DC2FB9D0975}" mergeInterval="0" personalView="1" maximized="1" xWindow="1911" yWindow="-9" windowWidth="1938" windowHeight="1060" tabRatio="840" activeSheetId="21" showComments="commIndAndComment"/>
    <customWorkbookView name="東京都_x000a_ - 個人用ビュー" guid="{4D234F52-6052-44E7-8723-FA87F43FBFCB}" mergeInterval="0" personalView="1" xWindow="68" yWindow="77" windowWidth="1392" windowHeight="1025" tabRatio="882" activeSheetId="29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9" l="1"/>
  <c r="J16" i="19" s="1"/>
  <c r="H12" i="19"/>
  <c r="D10" i="19" l="1"/>
  <c r="D9" i="19" s="1"/>
  <c r="D11" i="19"/>
  <c r="G10" i="19"/>
  <c r="H15" i="19"/>
  <c r="J15" i="19" s="1"/>
  <c r="F11" i="19"/>
  <c r="E10" i="19"/>
  <c r="H13" i="19"/>
  <c r="J13" i="19" s="1"/>
  <c r="E11" i="19"/>
  <c r="H17" i="19"/>
  <c r="J17" i="19" s="1"/>
  <c r="G11" i="19"/>
  <c r="F10" i="19"/>
  <c r="F9" i="19" s="1"/>
  <c r="H14" i="19"/>
  <c r="J14" i="19" s="1"/>
  <c r="H18" i="19"/>
  <c r="J18" i="19" s="1"/>
  <c r="I10" i="19"/>
  <c r="I11" i="19"/>
  <c r="J12" i="19"/>
  <c r="G9" i="19" l="1"/>
  <c r="J10" i="19"/>
  <c r="J11" i="19"/>
  <c r="H11" i="19"/>
  <c r="E9" i="19"/>
  <c r="H10" i="19"/>
  <c r="I9" i="19"/>
  <c r="H9" i="19" l="1"/>
  <c r="J9" i="19"/>
</calcChain>
</file>

<file path=xl/sharedStrings.xml><?xml version="1.0" encoding="utf-8"?>
<sst xmlns="http://schemas.openxmlformats.org/spreadsheetml/2006/main" count="25" uniqueCount="24">
  <si>
    <t>市計</t>
  </si>
  <si>
    <t>立川市</t>
  </si>
  <si>
    <t>青梅市</t>
  </si>
  <si>
    <t>府中市</t>
  </si>
  <si>
    <t>（単位：千円）</t>
  </si>
  <si>
    <t>市町村組合名</t>
  </si>
  <si>
    <t xml:space="preserve">
 うち
 車　券　等
 売　上　額
</t>
    <rPh sb="6" eb="7">
      <t>クルマ</t>
    </rPh>
    <rPh sb="8" eb="9">
      <t>ケン</t>
    </rPh>
    <rPh sb="10" eb="11">
      <t>トウ</t>
    </rPh>
    <rPh sb="13" eb="14">
      <t>バイ</t>
    </rPh>
    <rPh sb="15" eb="16">
      <t>ジョウ</t>
    </rPh>
    <rPh sb="17" eb="18">
      <t>ガク</t>
    </rPh>
    <phoneticPr fontId="4"/>
  </si>
  <si>
    <t xml:space="preserve">　
 うち
 他会計への
 繰　出　金
 （収　益）
</t>
    <rPh sb="7" eb="8">
      <t>タ</t>
    </rPh>
    <rPh sb="8" eb="10">
      <t>カイケイ</t>
    </rPh>
    <rPh sb="14" eb="15">
      <t>クリ</t>
    </rPh>
    <rPh sb="16" eb="17">
      <t>デ</t>
    </rPh>
    <rPh sb="18" eb="19">
      <t>キン</t>
    </rPh>
    <rPh sb="22" eb="23">
      <t>オサム</t>
    </rPh>
    <rPh sb="24" eb="25">
      <t>エキ</t>
    </rPh>
    <phoneticPr fontId="4"/>
  </si>
  <si>
    <t xml:space="preserve">
翌年度へ
繰越すべ
き財源Ｄ
</t>
    <rPh sb="6" eb="8">
      <t>クリコ</t>
    </rPh>
    <rPh sb="12" eb="14">
      <t>ザイゲン</t>
    </rPh>
    <phoneticPr fontId="4"/>
  </si>
  <si>
    <t>車  券  等
売  上  額</t>
    <rPh sb="0" eb="1">
      <t>クルマ</t>
    </rPh>
    <rPh sb="3" eb="4">
      <t>ケン</t>
    </rPh>
    <rPh sb="6" eb="7">
      <t>トウ</t>
    </rPh>
    <rPh sb="8" eb="9">
      <t>バイ</t>
    </rPh>
    <rPh sb="11" eb="12">
      <t>ジョウ</t>
    </rPh>
    <rPh sb="14" eb="15">
      <t>ガク</t>
    </rPh>
    <phoneticPr fontId="4"/>
  </si>
  <si>
    <t>他会計への
繰　出　金
（収　　益）</t>
    <rPh sb="0" eb="1">
      <t>ホカ</t>
    </rPh>
    <rPh sb="1" eb="3">
      <t>カイケイ</t>
    </rPh>
    <rPh sb="6" eb="7">
      <t>クリ</t>
    </rPh>
    <rPh sb="8" eb="9">
      <t>デ</t>
    </rPh>
    <rPh sb="10" eb="11">
      <t>キン</t>
    </rPh>
    <rPh sb="13" eb="14">
      <t>オサム</t>
    </rPh>
    <rPh sb="16" eb="17">
      <t>エキ</t>
    </rPh>
    <phoneticPr fontId="4"/>
  </si>
  <si>
    <t>市組合計</t>
  </si>
  <si>
    <t>組合計</t>
  </si>
  <si>
    <t>東京都十一市
競輪事業組合</t>
    <rPh sb="7" eb="9">
      <t>ケイリン</t>
    </rPh>
    <rPh sb="9" eb="11">
      <t>ジギョウ</t>
    </rPh>
    <rPh sb="11" eb="13">
      <t>クミアイ</t>
    </rPh>
    <phoneticPr fontId="4"/>
  </si>
  <si>
    <t>東京都六市
競艇事業組合</t>
    <rPh sb="6" eb="8">
      <t>キョウテイ</t>
    </rPh>
    <rPh sb="8" eb="10">
      <t>ジギョウ</t>
    </rPh>
    <rPh sb="10" eb="12">
      <t>クミアイ</t>
    </rPh>
    <phoneticPr fontId="4"/>
  </si>
  <si>
    <t>東京都四市
競艇事業組合</t>
    <rPh sb="6" eb="8">
      <t>キョウテイ</t>
    </rPh>
    <rPh sb="8" eb="10">
      <t>ジギョウ</t>
    </rPh>
    <rPh sb="10" eb="12">
      <t>クミアイ</t>
    </rPh>
    <phoneticPr fontId="4"/>
  </si>
  <si>
    <t>東京都三市
収益事業組合</t>
    <rPh sb="6" eb="8">
      <t>シュウエキ</t>
    </rPh>
    <rPh sb="8" eb="10">
      <t>ジギョウ</t>
    </rPh>
    <rPh sb="10" eb="12">
      <t>クミアイ</t>
    </rPh>
    <phoneticPr fontId="4"/>
  </si>
  <si>
    <t>.</t>
    <phoneticPr fontId="4"/>
  </si>
  <si>
    <t xml:space="preserve">
歳入合計
Ａ
</t>
    <phoneticPr fontId="4"/>
  </si>
  <si>
    <t xml:space="preserve">
歳出合計
Ｂ
</t>
    <phoneticPr fontId="4"/>
  </si>
  <si>
    <t xml:space="preserve">
差      引
（Ａ－Ｂ）Ｃ
</t>
    <phoneticPr fontId="4"/>
  </si>
  <si>
    <t xml:space="preserve">
実質収支
Ｃ－Ｄ
</t>
    <phoneticPr fontId="4"/>
  </si>
  <si>
    <t>うち</t>
    <phoneticPr fontId="4"/>
  </si>
  <si>
    <t>イ　令和元年度収益事業決算状況調</t>
    <rPh sb="2" eb="4">
      <t>レイワ</t>
    </rPh>
    <rPh sb="4" eb="5">
      <t>ガン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</si>
</sst>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&quot;△ &quot;0"/>
  </numFmts>
  <fonts count="3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4"/>
      <name val="Terminal"/>
      <family val="3"/>
      <charset val="255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7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6">
    <xf numFmtId="0" fontId="0" fillId="0" borderId="0"/>
    <xf numFmtId="0" fontId="2" fillId="0" borderId="0"/>
    <xf numFmtId="38" fontId="5" fillId="0" borderId="0" applyFont="0" applyFill="0" applyBorder="0" applyAlignment="0" applyProtection="0"/>
    <xf numFmtId="0" fontId="5" fillId="0" borderId="0"/>
    <xf numFmtId="0" fontId="2" fillId="0" borderId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9" fillId="0" borderId="0"/>
    <xf numFmtId="0" fontId="10" fillId="2" borderId="0"/>
    <xf numFmtId="0" fontId="6" fillId="0" borderId="0"/>
    <xf numFmtId="38" fontId="6" fillId="0" borderId="0" applyFont="0" applyFill="0" applyBorder="0" applyAlignment="0" applyProtection="0"/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1" borderId="18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" fillId="23" borderId="19" applyNumberFormat="0" applyFont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24" borderId="21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24" borderId="2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8" borderId="21" applyNumberFormat="0" applyAlignment="0" applyProtection="0">
      <alignment vertical="center"/>
    </xf>
    <xf numFmtId="0" fontId="10" fillId="0" borderId="0"/>
    <xf numFmtId="0" fontId="27" fillId="5" borderId="0" applyNumberFormat="0" applyBorder="0" applyAlignment="0" applyProtection="0">
      <alignment vertical="center"/>
    </xf>
    <xf numFmtId="9" fontId="2" fillId="0" borderId="0" applyFont="0" applyFill="0" applyBorder="0" applyAlignment="0" applyProtection="0"/>
    <xf numFmtId="0" fontId="1" fillId="0" borderId="0">
      <alignment vertical="center"/>
    </xf>
  </cellStyleXfs>
  <cellXfs count="41">
    <xf numFmtId="0" fontId="0" fillId="0" borderId="0" xfId="0"/>
    <xf numFmtId="38" fontId="6" fillId="0" borderId="0" xfId="2" applyFont="1"/>
    <xf numFmtId="176" fontId="6" fillId="0" borderId="0" xfId="2" applyNumberFormat="1" applyFont="1"/>
    <xf numFmtId="38" fontId="6" fillId="0" borderId="0" xfId="2" applyFont="1" applyAlignment="1">
      <alignment vertical="center"/>
    </xf>
    <xf numFmtId="38" fontId="6" fillId="0" borderId="0" xfId="2" applyFont="1" applyAlignment="1"/>
    <xf numFmtId="38" fontId="6" fillId="0" borderId="0" xfId="2" applyFont="1" applyAlignment="1">
      <alignment horizontal="right" vertical="center"/>
    </xf>
    <xf numFmtId="38" fontId="6" fillId="0" borderId="2" xfId="2" applyFont="1" applyBorder="1" applyAlignment="1">
      <alignment vertical="center" wrapText="1"/>
    </xf>
    <xf numFmtId="38" fontId="6" fillId="0" borderId="0" xfId="2" applyFont="1" applyBorder="1" applyAlignment="1">
      <alignment vertical="center"/>
    </xf>
    <xf numFmtId="38" fontId="6" fillId="0" borderId="5" xfId="2" applyFont="1" applyBorder="1" applyAlignment="1">
      <alignment vertical="center"/>
    </xf>
    <xf numFmtId="38" fontId="6" fillId="0" borderId="8" xfId="2" applyFont="1" applyBorder="1" applyAlignment="1">
      <alignment vertical="center"/>
    </xf>
    <xf numFmtId="38" fontId="6" fillId="0" borderId="0" xfId="2" applyFont="1" applyBorder="1"/>
    <xf numFmtId="38" fontId="6" fillId="0" borderId="4" xfId="2" applyFont="1" applyBorder="1" applyAlignment="1">
      <alignment horizontal="distributed" vertical="center"/>
    </xf>
    <xf numFmtId="38" fontId="6" fillId="0" borderId="4" xfId="2" applyFont="1" applyBorder="1" applyAlignment="1">
      <alignment horizontal="distributed" vertical="center" wrapText="1"/>
    </xf>
    <xf numFmtId="38" fontId="6" fillId="0" borderId="4" xfId="2" quotePrefix="1" applyFont="1" applyBorder="1" applyAlignment="1">
      <alignment horizontal="distributed" vertical="center" wrapText="1"/>
    </xf>
    <xf numFmtId="38" fontId="6" fillId="0" borderId="15" xfId="2" applyFont="1" applyBorder="1" applyAlignment="1">
      <alignment horizontal="distributed" vertical="center" wrapText="1"/>
    </xf>
    <xf numFmtId="38" fontId="6" fillId="0" borderId="0" xfId="2" applyFont="1" applyAlignment="1">
      <alignment horizontal="right"/>
    </xf>
    <xf numFmtId="38" fontId="7" fillId="0" borderId="0" xfId="2" applyFont="1"/>
    <xf numFmtId="38" fontId="28" fillId="0" borderId="10" xfId="2" applyFont="1" applyBorder="1" applyAlignment="1">
      <alignment horizontal="distributed" vertical="center"/>
    </xf>
    <xf numFmtId="38" fontId="7" fillId="0" borderId="0" xfId="2" applyFont="1" applyBorder="1"/>
    <xf numFmtId="38" fontId="8" fillId="0" borderId="4" xfId="2" applyFont="1" applyBorder="1" applyAlignment="1">
      <alignment horizontal="distributed" vertical="center"/>
    </xf>
    <xf numFmtId="38" fontId="8" fillId="0" borderId="12" xfId="2" applyFont="1" applyBorder="1" applyAlignment="1">
      <alignment horizontal="distributed" vertical="center"/>
    </xf>
    <xf numFmtId="38" fontId="6" fillId="0" borderId="3" xfId="2" applyFont="1" applyBorder="1" applyAlignment="1">
      <alignment horizontal="center" vertical="center" wrapText="1"/>
    </xf>
    <xf numFmtId="38" fontId="6" fillId="0" borderId="6" xfId="2" applyFont="1" applyBorder="1" applyAlignment="1">
      <alignment horizontal="center" vertical="center" wrapText="1"/>
    </xf>
    <xf numFmtId="38" fontId="6" fillId="0" borderId="9" xfId="2" applyFont="1" applyBorder="1" applyAlignment="1">
      <alignment horizontal="center" vertical="center" wrapText="1"/>
    </xf>
    <xf numFmtId="38" fontId="6" fillId="0" borderId="5" xfId="2" applyFont="1" applyBorder="1" applyAlignment="1">
      <alignment horizontal="center" vertical="center" wrapText="1"/>
    </xf>
    <xf numFmtId="38" fontId="6" fillId="0" borderId="8" xfId="2" applyFont="1" applyBorder="1" applyAlignment="1">
      <alignment horizontal="center" vertical="center" wrapText="1"/>
    </xf>
    <xf numFmtId="38" fontId="6" fillId="0" borderId="1" xfId="2" applyFont="1" applyBorder="1" applyAlignment="1">
      <alignment horizontal="center" vertical="center"/>
    </xf>
    <xf numFmtId="38" fontId="6" fillId="0" borderId="4" xfId="2" applyFont="1" applyBorder="1" applyAlignment="1">
      <alignment horizontal="center" vertical="center"/>
    </xf>
    <xf numFmtId="38" fontId="6" fillId="0" borderId="7" xfId="2" applyFont="1" applyBorder="1" applyAlignment="1">
      <alignment horizontal="center" vertical="center"/>
    </xf>
    <xf numFmtId="38" fontId="6" fillId="0" borderId="2" xfId="2" applyFont="1" applyBorder="1" applyAlignment="1">
      <alignment horizontal="center" vertical="center" wrapText="1"/>
    </xf>
    <xf numFmtId="38" fontId="29" fillId="0" borderId="11" xfId="2" applyFont="1" applyBorder="1" applyAlignment="1">
      <alignment horizontal="right" vertical="center"/>
    </xf>
    <xf numFmtId="38" fontId="29" fillId="0" borderId="5" xfId="2" applyFont="1" applyBorder="1" applyAlignment="1">
      <alignment horizontal="right" vertical="center"/>
    </xf>
    <xf numFmtId="38" fontId="29" fillId="0" borderId="6" xfId="2" applyFont="1" applyBorder="1" applyAlignment="1">
      <alignment horizontal="right" vertical="center"/>
    </xf>
    <xf numFmtId="38" fontId="30" fillId="0" borderId="5" xfId="2" applyFont="1" applyBorder="1" applyAlignment="1">
      <alignment horizontal="right" vertical="center"/>
    </xf>
    <xf numFmtId="38" fontId="30" fillId="0" borderId="6" xfId="2" applyFont="1" applyBorder="1" applyAlignment="1">
      <alignment horizontal="right" vertical="center"/>
    </xf>
    <xf numFmtId="38" fontId="30" fillId="0" borderId="13" xfId="2" applyFont="1" applyBorder="1" applyAlignment="1">
      <alignment horizontal="right" vertical="center"/>
    </xf>
    <xf numFmtId="38" fontId="30" fillId="0" borderId="14" xfId="2" applyFont="1" applyBorder="1" applyAlignment="1">
      <alignment horizontal="right" vertical="center"/>
    </xf>
    <xf numFmtId="38" fontId="30" fillId="0" borderId="5" xfId="2" applyFont="1" applyBorder="1" applyAlignment="1" applyProtection="1">
      <alignment horizontal="right" vertical="center"/>
      <protection locked="0"/>
    </xf>
    <xf numFmtId="38" fontId="30" fillId="0" borderId="6" xfId="2" applyFont="1" applyBorder="1" applyAlignment="1" applyProtection="1">
      <alignment horizontal="right" vertical="center"/>
      <protection locked="0"/>
    </xf>
    <xf numFmtId="38" fontId="30" fillId="0" borderId="16" xfId="2" applyFont="1" applyBorder="1" applyAlignment="1" applyProtection="1">
      <alignment horizontal="right" vertical="center"/>
      <protection locked="0"/>
    </xf>
    <xf numFmtId="38" fontId="30" fillId="0" borderId="17" xfId="2" applyFont="1" applyBorder="1" applyAlignment="1" applyProtection="1">
      <alignment horizontal="right" vertical="center"/>
      <protection locked="0"/>
    </xf>
  </cellXfs>
  <cellStyles count="56">
    <cellStyle name="20% - アクセント 1 2" xfId="11" xr:uid="{00000000-0005-0000-0000-000000000000}"/>
    <cellStyle name="20% - アクセント 2 2" xfId="12" xr:uid="{00000000-0005-0000-0000-000001000000}"/>
    <cellStyle name="20% - アクセント 3 2" xfId="13" xr:uid="{00000000-0005-0000-0000-000002000000}"/>
    <cellStyle name="20% - アクセント 4 2" xfId="14" xr:uid="{00000000-0005-0000-0000-000003000000}"/>
    <cellStyle name="20% - アクセント 5 2" xfId="15" xr:uid="{00000000-0005-0000-0000-000004000000}"/>
    <cellStyle name="20% - アクセント 6 2" xfId="16" xr:uid="{00000000-0005-0000-0000-000005000000}"/>
    <cellStyle name="40% - アクセント 1 2" xfId="17" xr:uid="{00000000-0005-0000-0000-000006000000}"/>
    <cellStyle name="40% - アクセント 2 2" xfId="18" xr:uid="{00000000-0005-0000-0000-000007000000}"/>
    <cellStyle name="40% - アクセント 3 2" xfId="19" xr:uid="{00000000-0005-0000-0000-000008000000}"/>
    <cellStyle name="40% - アクセント 4 2" xfId="20" xr:uid="{00000000-0005-0000-0000-000009000000}"/>
    <cellStyle name="40% - アクセント 5 2" xfId="21" xr:uid="{00000000-0005-0000-0000-00000A000000}"/>
    <cellStyle name="40% - アクセント 6 2" xfId="22" xr:uid="{00000000-0005-0000-0000-00000B000000}"/>
    <cellStyle name="60% - アクセント 1 2" xfId="23" xr:uid="{00000000-0005-0000-0000-00000C000000}"/>
    <cellStyle name="60% - アクセント 2 2" xfId="24" xr:uid="{00000000-0005-0000-0000-00000D000000}"/>
    <cellStyle name="60% - アクセント 3 2" xfId="25" xr:uid="{00000000-0005-0000-0000-00000E000000}"/>
    <cellStyle name="60% - アクセント 4 2" xfId="26" xr:uid="{00000000-0005-0000-0000-00000F000000}"/>
    <cellStyle name="60% - アクセント 5 2" xfId="27" xr:uid="{00000000-0005-0000-0000-000010000000}"/>
    <cellStyle name="60% - アクセント 6 2" xfId="28" xr:uid="{00000000-0005-0000-0000-000011000000}"/>
    <cellStyle name="アクセント 1 2" xfId="29" xr:uid="{00000000-0005-0000-0000-000012000000}"/>
    <cellStyle name="アクセント 2 2" xfId="30" xr:uid="{00000000-0005-0000-0000-000013000000}"/>
    <cellStyle name="アクセント 3 2" xfId="31" xr:uid="{00000000-0005-0000-0000-000014000000}"/>
    <cellStyle name="アクセント 4 2" xfId="32" xr:uid="{00000000-0005-0000-0000-000015000000}"/>
    <cellStyle name="アクセント 5 2" xfId="33" xr:uid="{00000000-0005-0000-0000-000016000000}"/>
    <cellStyle name="アクセント 6 2" xfId="34" xr:uid="{00000000-0005-0000-0000-000017000000}"/>
    <cellStyle name="タイトル 2" xfId="35" xr:uid="{00000000-0005-0000-0000-000018000000}"/>
    <cellStyle name="チェック セル 2" xfId="36" xr:uid="{00000000-0005-0000-0000-000019000000}"/>
    <cellStyle name="どちらでもない 2" xfId="37" xr:uid="{00000000-0005-0000-0000-00001A000000}"/>
    <cellStyle name="パーセント 2" xfId="54" xr:uid="{00000000-0005-0000-0000-00001B000000}"/>
    <cellStyle name="メモ 2" xfId="38" xr:uid="{00000000-0005-0000-0000-00001C000000}"/>
    <cellStyle name="リンク セル 2" xfId="39" xr:uid="{00000000-0005-0000-0000-00001D000000}"/>
    <cellStyle name="悪い 2" xfId="40" xr:uid="{00000000-0005-0000-0000-00001E000000}"/>
    <cellStyle name="計算 2" xfId="41" xr:uid="{00000000-0005-0000-0000-00001F000000}"/>
    <cellStyle name="警告文 2" xfId="42" xr:uid="{00000000-0005-0000-0000-000020000000}"/>
    <cellStyle name="桁区切り 2" xfId="2" xr:uid="{00000000-0005-0000-0000-000021000000}"/>
    <cellStyle name="桁区切り 2 2" xfId="43" xr:uid="{00000000-0005-0000-0000-000022000000}"/>
    <cellStyle name="桁区切り 3" xfId="5" xr:uid="{00000000-0005-0000-0000-000023000000}"/>
    <cellStyle name="桁区切り 4" xfId="6" xr:uid="{00000000-0005-0000-0000-000024000000}"/>
    <cellStyle name="桁区切り 5" xfId="10" xr:uid="{00000000-0005-0000-0000-000025000000}"/>
    <cellStyle name="見出し 1 2" xfId="44" xr:uid="{00000000-0005-0000-0000-000026000000}"/>
    <cellStyle name="見出し 2 2" xfId="45" xr:uid="{00000000-0005-0000-0000-000027000000}"/>
    <cellStyle name="見出し 3 2" xfId="46" xr:uid="{00000000-0005-0000-0000-000028000000}"/>
    <cellStyle name="見出し 4 2" xfId="47" xr:uid="{00000000-0005-0000-0000-000029000000}"/>
    <cellStyle name="集計 2" xfId="48" xr:uid="{00000000-0005-0000-0000-00002A000000}"/>
    <cellStyle name="出力 2" xfId="49" xr:uid="{00000000-0005-0000-0000-00002B000000}"/>
    <cellStyle name="説明文 2" xfId="50" xr:uid="{00000000-0005-0000-0000-00002C000000}"/>
    <cellStyle name="入力 2" xfId="51" xr:uid="{00000000-0005-0000-0000-00002D000000}"/>
    <cellStyle name="標準" xfId="0" builtinId="0"/>
    <cellStyle name="標準 2" xfId="1" xr:uid="{00000000-0005-0000-0000-00002F000000}"/>
    <cellStyle name="標準 3" xfId="3" xr:uid="{00000000-0005-0000-0000-000030000000}"/>
    <cellStyle name="標準 4" xfId="4" xr:uid="{00000000-0005-0000-0000-000031000000}"/>
    <cellStyle name="標準 5" xfId="7" xr:uid="{00000000-0005-0000-0000-000032000000}"/>
    <cellStyle name="標準 6" xfId="8" xr:uid="{00000000-0005-0000-0000-000033000000}"/>
    <cellStyle name="標準 7" xfId="9" xr:uid="{00000000-0005-0000-0000-000034000000}"/>
    <cellStyle name="標準 8" xfId="55" xr:uid="{00000000-0005-0000-0000-000035000000}"/>
    <cellStyle name="未定義" xfId="52" xr:uid="{00000000-0005-0000-0000-000036000000}"/>
    <cellStyle name="良い 2" xfId="53" xr:uid="{00000000-0005-0000-0000-000037000000}"/>
  </cellStyles>
  <dxfs count="0"/>
  <tableStyles count="0" defaultTableStyle="TableStyleMedium2" defaultPivotStyle="PivotStyleMedium9"/>
  <colors>
    <mruColors>
      <color rgb="FFFFFF00"/>
      <color rgb="FFFF00FF"/>
      <color rgb="FF800080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  <pageSetUpPr autoPageBreaks="0" fitToPage="1"/>
  </sheetPr>
  <dimension ref="A1:K24"/>
  <sheetViews>
    <sheetView showGridLines="0" tabSelected="1" zoomScaleNormal="100" zoomScaleSheetLayoutView="100" workbookViewId="0">
      <selection activeCell="G15" sqref="G15"/>
    </sheetView>
  </sheetViews>
  <sheetFormatPr defaultRowHeight="12"/>
  <cols>
    <col min="1" max="1" width="9" style="1"/>
    <col min="2" max="2" width="2.875" style="1" customWidth="1"/>
    <col min="3" max="10" width="11.875" style="1" customWidth="1"/>
    <col min="11" max="257" width="9" style="1"/>
    <col min="258" max="258" width="2.875" style="1" customWidth="1"/>
    <col min="259" max="266" width="11.875" style="1" customWidth="1"/>
    <col min="267" max="513" width="9" style="1"/>
    <col min="514" max="514" width="2.875" style="1" customWidth="1"/>
    <col min="515" max="522" width="11.875" style="1" customWidth="1"/>
    <col min="523" max="769" width="9" style="1"/>
    <col min="770" max="770" width="2.875" style="1" customWidth="1"/>
    <col min="771" max="778" width="11.875" style="1" customWidth="1"/>
    <col min="779" max="1025" width="9" style="1"/>
    <col min="1026" max="1026" width="2.875" style="1" customWidth="1"/>
    <col min="1027" max="1034" width="11.875" style="1" customWidth="1"/>
    <col min="1035" max="1281" width="9" style="1"/>
    <col min="1282" max="1282" width="2.875" style="1" customWidth="1"/>
    <col min="1283" max="1290" width="11.875" style="1" customWidth="1"/>
    <col min="1291" max="1537" width="9" style="1"/>
    <col min="1538" max="1538" width="2.875" style="1" customWidth="1"/>
    <col min="1539" max="1546" width="11.875" style="1" customWidth="1"/>
    <col min="1547" max="1793" width="9" style="1"/>
    <col min="1794" max="1794" width="2.875" style="1" customWidth="1"/>
    <col min="1795" max="1802" width="11.875" style="1" customWidth="1"/>
    <col min="1803" max="2049" width="9" style="1"/>
    <col min="2050" max="2050" width="2.875" style="1" customWidth="1"/>
    <col min="2051" max="2058" width="11.875" style="1" customWidth="1"/>
    <col min="2059" max="2305" width="9" style="1"/>
    <col min="2306" max="2306" width="2.875" style="1" customWidth="1"/>
    <col min="2307" max="2314" width="11.875" style="1" customWidth="1"/>
    <col min="2315" max="2561" width="9" style="1"/>
    <col min="2562" max="2562" width="2.875" style="1" customWidth="1"/>
    <col min="2563" max="2570" width="11.875" style="1" customWidth="1"/>
    <col min="2571" max="2817" width="9" style="1"/>
    <col min="2818" max="2818" width="2.875" style="1" customWidth="1"/>
    <col min="2819" max="2826" width="11.875" style="1" customWidth="1"/>
    <col min="2827" max="3073" width="9" style="1"/>
    <col min="3074" max="3074" width="2.875" style="1" customWidth="1"/>
    <col min="3075" max="3082" width="11.875" style="1" customWidth="1"/>
    <col min="3083" max="3329" width="9" style="1"/>
    <col min="3330" max="3330" width="2.875" style="1" customWidth="1"/>
    <col min="3331" max="3338" width="11.875" style="1" customWidth="1"/>
    <col min="3339" max="3585" width="9" style="1"/>
    <col min="3586" max="3586" width="2.875" style="1" customWidth="1"/>
    <col min="3587" max="3594" width="11.875" style="1" customWidth="1"/>
    <col min="3595" max="3841" width="9" style="1"/>
    <col min="3842" max="3842" width="2.875" style="1" customWidth="1"/>
    <col min="3843" max="3850" width="11.875" style="1" customWidth="1"/>
    <col min="3851" max="4097" width="9" style="1"/>
    <col min="4098" max="4098" width="2.875" style="1" customWidth="1"/>
    <col min="4099" max="4106" width="11.875" style="1" customWidth="1"/>
    <col min="4107" max="4353" width="9" style="1"/>
    <col min="4354" max="4354" width="2.875" style="1" customWidth="1"/>
    <col min="4355" max="4362" width="11.875" style="1" customWidth="1"/>
    <col min="4363" max="4609" width="9" style="1"/>
    <col min="4610" max="4610" width="2.875" style="1" customWidth="1"/>
    <col min="4611" max="4618" width="11.875" style="1" customWidth="1"/>
    <col min="4619" max="4865" width="9" style="1"/>
    <col min="4866" max="4866" width="2.875" style="1" customWidth="1"/>
    <col min="4867" max="4874" width="11.875" style="1" customWidth="1"/>
    <col min="4875" max="5121" width="9" style="1"/>
    <col min="5122" max="5122" width="2.875" style="1" customWidth="1"/>
    <col min="5123" max="5130" width="11.875" style="1" customWidth="1"/>
    <col min="5131" max="5377" width="9" style="1"/>
    <col min="5378" max="5378" width="2.875" style="1" customWidth="1"/>
    <col min="5379" max="5386" width="11.875" style="1" customWidth="1"/>
    <col min="5387" max="5633" width="9" style="1"/>
    <col min="5634" max="5634" width="2.875" style="1" customWidth="1"/>
    <col min="5635" max="5642" width="11.875" style="1" customWidth="1"/>
    <col min="5643" max="5889" width="9" style="1"/>
    <col min="5890" max="5890" width="2.875" style="1" customWidth="1"/>
    <col min="5891" max="5898" width="11.875" style="1" customWidth="1"/>
    <col min="5899" max="6145" width="9" style="1"/>
    <col min="6146" max="6146" width="2.875" style="1" customWidth="1"/>
    <col min="6147" max="6154" width="11.875" style="1" customWidth="1"/>
    <col min="6155" max="6401" width="9" style="1"/>
    <col min="6402" max="6402" width="2.875" style="1" customWidth="1"/>
    <col min="6403" max="6410" width="11.875" style="1" customWidth="1"/>
    <col min="6411" max="6657" width="9" style="1"/>
    <col min="6658" max="6658" width="2.875" style="1" customWidth="1"/>
    <col min="6659" max="6666" width="11.875" style="1" customWidth="1"/>
    <col min="6667" max="6913" width="9" style="1"/>
    <col min="6914" max="6914" width="2.875" style="1" customWidth="1"/>
    <col min="6915" max="6922" width="11.875" style="1" customWidth="1"/>
    <col min="6923" max="7169" width="9" style="1"/>
    <col min="7170" max="7170" width="2.875" style="1" customWidth="1"/>
    <col min="7171" max="7178" width="11.875" style="1" customWidth="1"/>
    <col min="7179" max="7425" width="9" style="1"/>
    <col min="7426" max="7426" width="2.875" style="1" customWidth="1"/>
    <col min="7427" max="7434" width="11.875" style="1" customWidth="1"/>
    <col min="7435" max="7681" width="9" style="1"/>
    <col min="7682" max="7682" width="2.875" style="1" customWidth="1"/>
    <col min="7683" max="7690" width="11.875" style="1" customWidth="1"/>
    <col min="7691" max="7937" width="9" style="1"/>
    <col min="7938" max="7938" width="2.875" style="1" customWidth="1"/>
    <col min="7939" max="7946" width="11.875" style="1" customWidth="1"/>
    <col min="7947" max="8193" width="9" style="1"/>
    <col min="8194" max="8194" width="2.875" style="1" customWidth="1"/>
    <col min="8195" max="8202" width="11.875" style="1" customWidth="1"/>
    <col min="8203" max="8449" width="9" style="1"/>
    <col min="8450" max="8450" width="2.875" style="1" customWidth="1"/>
    <col min="8451" max="8458" width="11.875" style="1" customWidth="1"/>
    <col min="8459" max="8705" width="9" style="1"/>
    <col min="8706" max="8706" width="2.875" style="1" customWidth="1"/>
    <col min="8707" max="8714" width="11.875" style="1" customWidth="1"/>
    <col min="8715" max="8961" width="9" style="1"/>
    <col min="8962" max="8962" width="2.875" style="1" customWidth="1"/>
    <col min="8963" max="8970" width="11.875" style="1" customWidth="1"/>
    <col min="8971" max="9217" width="9" style="1"/>
    <col min="9218" max="9218" width="2.875" style="1" customWidth="1"/>
    <col min="9219" max="9226" width="11.875" style="1" customWidth="1"/>
    <col min="9227" max="9473" width="9" style="1"/>
    <col min="9474" max="9474" width="2.875" style="1" customWidth="1"/>
    <col min="9475" max="9482" width="11.875" style="1" customWidth="1"/>
    <col min="9483" max="9729" width="9" style="1"/>
    <col min="9730" max="9730" width="2.875" style="1" customWidth="1"/>
    <col min="9731" max="9738" width="11.875" style="1" customWidth="1"/>
    <col min="9739" max="9985" width="9" style="1"/>
    <col min="9986" max="9986" width="2.875" style="1" customWidth="1"/>
    <col min="9987" max="9994" width="11.875" style="1" customWidth="1"/>
    <col min="9995" max="10241" width="9" style="1"/>
    <col min="10242" max="10242" width="2.875" style="1" customWidth="1"/>
    <col min="10243" max="10250" width="11.875" style="1" customWidth="1"/>
    <col min="10251" max="10497" width="9" style="1"/>
    <col min="10498" max="10498" width="2.875" style="1" customWidth="1"/>
    <col min="10499" max="10506" width="11.875" style="1" customWidth="1"/>
    <col min="10507" max="10753" width="9" style="1"/>
    <col min="10754" max="10754" width="2.875" style="1" customWidth="1"/>
    <col min="10755" max="10762" width="11.875" style="1" customWidth="1"/>
    <col min="10763" max="11009" width="9" style="1"/>
    <col min="11010" max="11010" width="2.875" style="1" customWidth="1"/>
    <col min="11011" max="11018" width="11.875" style="1" customWidth="1"/>
    <col min="11019" max="11265" width="9" style="1"/>
    <col min="11266" max="11266" width="2.875" style="1" customWidth="1"/>
    <col min="11267" max="11274" width="11.875" style="1" customWidth="1"/>
    <col min="11275" max="11521" width="9" style="1"/>
    <col min="11522" max="11522" width="2.875" style="1" customWidth="1"/>
    <col min="11523" max="11530" width="11.875" style="1" customWidth="1"/>
    <col min="11531" max="11777" width="9" style="1"/>
    <col min="11778" max="11778" width="2.875" style="1" customWidth="1"/>
    <col min="11779" max="11786" width="11.875" style="1" customWidth="1"/>
    <col min="11787" max="12033" width="9" style="1"/>
    <col min="12034" max="12034" width="2.875" style="1" customWidth="1"/>
    <col min="12035" max="12042" width="11.875" style="1" customWidth="1"/>
    <col min="12043" max="12289" width="9" style="1"/>
    <col min="12290" max="12290" width="2.875" style="1" customWidth="1"/>
    <col min="12291" max="12298" width="11.875" style="1" customWidth="1"/>
    <col min="12299" max="12545" width="9" style="1"/>
    <col min="12546" max="12546" width="2.875" style="1" customWidth="1"/>
    <col min="12547" max="12554" width="11.875" style="1" customWidth="1"/>
    <col min="12555" max="12801" width="9" style="1"/>
    <col min="12802" max="12802" width="2.875" style="1" customWidth="1"/>
    <col min="12803" max="12810" width="11.875" style="1" customWidth="1"/>
    <col min="12811" max="13057" width="9" style="1"/>
    <col min="13058" max="13058" width="2.875" style="1" customWidth="1"/>
    <col min="13059" max="13066" width="11.875" style="1" customWidth="1"/>
    <col min="13067" max="13313" width="9" style="1"/>
    <col min="13314" max="13314" width="2.875" style="1" customWidth="1"/>
    <col min="13315" max="13322" width="11.875" style="1" customWidth="1"/>
    <col min="13323" max="13569" width="9" style="1"/>
    <col min="13570" max="13570" width="2.875" style="1" customWidth="1"/>
    <col min="13571" max="13578" width="11.875" style="1" customWidth="1"/>
    <col min="13579" max="13825" width="9" style="1"/>
    <col min="13826" max="13826" width="2.875" style="1" customWidth="1"/>
    <col min="13827" max="13834" width="11.875" style="1" customWidth="1"/>
    <col min="13835" max="14081" width="9" style="1"/>
    <col min="14082" max="14082" width="2.875" style="1" customWidth="1"/>
    <col min="14083" max="14090" width="11.875" style="1" customWidth="1"/>
    <col min="14091" max="14337" width="9" style="1"/>
    <col min="14338" max="14338" width="2.875" style="1" customWidth="1"/>
    <col min="14339" max="14346" width="11.875" style="1" customWidth="1"/>
    <col min="14347" max="14593" width="9" style="1"/>
    <col min="14594" max="14594" width="2.875" style="1" customWidth="1"/>
    <col min="14595" max="14602" width="11.875" style="1" customWidth="1"/>
    <col min="14603" max="14849" width="9" style="1"/>
    <col min="14850" max="14850" width="2.875" style="1" customWidth="1"/>
    <col min="14851" max="14858" width="11.875" style="1" customWidth="1"/>
    <col min="14859" max="15105" width="9" style="1"/>
    <col min="15106" max="15106" width="2.875" style="1" customWidth="1"/>
    <col min="15107" max="15114" width="11.875" style="1" customWidth="1"/>
    <col min="15115" max="15361" width="9" style="1"/>
    <col min="15362" max="15362" width="2.875" style="1" customWidth="1"/>
    <col min="15363" max="15370" width="11.875" style="1" customWidth="1"/>
    <col min="15371" max="15617" width="9" style="1"/>
    <col min="15618" max="15618" width="2.875" style="1" customWidth="1"/>
    <col min="15619" max="15626" width="11.875" style="1" customWidth="1"/>
    <col min="15627" max="15873" width="9" style="1"/>
    <col min="15874" max="15874" width="2.875" style="1" customWidth="1"/>
    <col min="15875" max="15882" width="11.875" style="1" customWidth="1"/>
    <col min="15883" max="16129" width="9" style="1"/>
    <col min="16130" max="16130" width="2.875" style="1" customWidth="1"/>
    <col min="16131" max="16138" width="11.875" style="1" customWidth="1"/>
    <col min="16139" max="16384" width="9" style="1"/>
  </cols>
  <sheetData>
    <row r="1" spans="1:11">
      <c r="D1" s="2">
        <v>
500611</v>
      </c>
      <c r="E1" s="2">
        <v>
500602</v>
      </c>
      <c r="F1" s="2">
        <v>
500634</v>
      </c>
      <c r="G1" s="2">
        <v>
500627</v>
      </c>
      <c r="I1" s="2">
        <v>
500635</v>
      </c>
    </row>
    <row r="2" spans="1:11" s="3" customFormat="1" ht="17.25" customHeight="1">
      <c r="C2" s="4" t="s">
        <v>
23</v>
      </c>
    </row>
    <row r="3" spans="1:11" s="3" customFormat="1" ht="17.25" customHeight="1" thickBot="1">
      <c r="C3" s="3" t="s">
        <v>
17</v>
      </c>
      <c r="J3" s="5" t="s">
        <v>
4</v>
      </c>
    </row>
    <row r="4" spans="1:11" s="3" customFormat="1" ht="11.25" customHeight="1">
      <c r="C4" s="26" t="s">
        <v>
5</v>
      </c>
      <c r="D4" s="29" t="s">
        <v>
18</v>
      </c>
      <c r="E4" s="6" t="s">
        <v>
6</v>
      </c>
      <c r="F4" s="29" t="s">
        <v>
19</v>
      </c>
      <c r="G4" s="6" t="s">
        <v>
7</v>
      </c>
      <c r="H4" s="29" t="s">
        <v>
20</v>
      </c>
      <c r="I4" s="29" t="s">
        <v>
8</v>
      </c>
      <c r="J4" s="21" t="s">
        <v>
21</v>
      </c>
      <c r="K4" s="7"/>
    </row>
    <row r="5" spans="1:11" s="3" customFormat="1" ht="11.25" customHeight="1">
      <c r="C5" s="27"/>
      <c r="D5" s="24"/>
      <c r="E5" s="8" t="s">
        <v>
22</v>
      </c>
      <c r="F5" s="24"/>
      <c r="G5" s="8" t="s">
        <v>
22</v>
      </c>
      <c r="H5" s="24"/>
      <c r="I5" s="24"/>
      <c r="J5" s="22"/>
      <c r="K5" s="7"/>
    </row>
    <row r="6" spans="1:11" s="3" customFormat="1" ht="11.25" customHeight="1">
      <c r="C6" s="27"/>
      <c r="D6" s="24"/>
      <c r="E6" s="24" t="s">
        <v>
9</v>
      </c>
      <c r="F6" s="24"/>
      <c r="G6" s="24" t="s">
        <v>
10</v>
      </c>
      <c r="H6" s="24"/>
      <c r="I6" s="24"/>
      <c r="J6" s="22"/>
      <c r="K6" s="7"/>
    </row>
    <row r="7" spans="1:11" s="3" customFormat="1" ht="11.25" customHeight="1">
      <c r="C7" s="27"/>
      <c r="D7" s="24"/>
      <c r="E7" s="24"/>
      <c r="F7" s="24"/>
      <c r="G7" s="24"/>
      <c r="H7" s="24"/>
      <c r="I7" s="24"/>
      <c r="J7" s="22"/>
      <c r="K7" s="7"/>
    </row>
    <row r="8" spans="1:11" s="3" customFormat="1" ht="17.25" customHeight="1">
      <c r="C8" s="28"/>
      <c r="D8" s="25"/>
      <c r="E8" s="9"/>
      <c r="F8" s="25"/>
      <c r="G8" s="25"/>
      <c r="H8" s="25"/>
      <c r="I8" s="25"/>
      <c r="J8" s="23"/>
      <c r="K8" s="7"/>
    </row>
    <row r="9" spans="1:11" s="16" customFormat="1" ht="48" customHeight="1">
      <c r="C9" s="17" t="s">
        <v>
11</v>
      </c>
      <c r="D9" s="30">
        <f>
D10+D11</f>
        <v>
227966764</v>
      </c>
      <c r="E9" s="30">
        <f t="shared" ref="E9:J9" si="0">
E10+E11</f>
        <v>
208489807</v>
      </c>
      <c r="F9" s="31">
        <f t="shared" si="0"/>
        <v>
221973698</v>
      </c>
      <c r="G9" s="31">
        <f t="shared" si="0"/>
        <v>
4430000</v>
      </c>
      <c r="H9" s="31">
        <f>
H10+H11</f>
        <v>
5993066</v>
      </c>
      <c r="I9" s="31">
        <f t="shared" si="0"/>
        <v>
54306</v>
      </c>
      <c r="J9" s="32">
        <f t="shared" si="0"/>
        <v>
5938760</v>
      </c>
      <c r="K9" s="18"/>
    </row>
    <row r="10" spans="1:11" ht="48" customHeight="1">
      <c r="C10" s="19" t="s">
        <v>
0</v>
      </c>
      <c r="D10" s="33">
        <f>
SUM(D12:D14)</f>
        <v>
151444777</v>
      </c>
      <c r="E10" s="33">
        <f t="shared" ref="E10:J10" si="1">
SUM(E12:E14)</f>
        <v>
138775234</v>
      </c>
      <c r="F10" s="33">
        <f t="shared" si="1"/>
        <v>
146826011</v>
      </c>
      <c r="G10" s="33">
        <f t="shared" si="1"/>
        <v>
4000000</v>
      </c>
      <c r="H10" s="33">
        <f t="shared" si="1"/>
        <v>
4618766</v>
      </c>
      <c r="I10" s="33">
        <f t="shared" si="1"/>
        <v>
54306</v>
      </c>
      <c r="J10" s="34">
        <f t="shared" si="1"/>
        <v>
4564460</v>
      </c>
      <c r="K10" s="10"/>
    </row>
    <row r="11" spans="1:11" ht="48" customHeight="1">
      <c r="C11" s="20" t="s">
        <v>
12</v>
      </c>
      <c r="D11" s="35">
        <f t="shared" ref="D11:J11" si="2">
SUM(D15:D18)</f>
        <v>
76521987</v>
      </c>
      <c r="E11" s="35">
        <f t="shared" si="2"/>
        <v>
69714573</v>
      </c>
      <c r="F11" s="35">
        <f t="shared" si="2"/>
        <v>
75147687</v>
      </c>
      <c r="G11" s="35">
        <f t="shared" si="2"/>
        <v>
430000</v>
      </c>
      <c r="H11" s="35">
        <f t="shared" si="2"/>
        <v>
1374300</v>
      </c>
      <c r="I11" s="35">
        <f t="shared" si="2"/>
        <v>
0</v>
      </c>
      <c r="J11" s="36">
        <f t="shared" si="2"/>
        <v>
1374300</v>
      </c>
      <c r="K11" s="10"/>
    </row>
    <row r="12" spans="1:11" ht="48" customHeight="1">
      <c r="A12" s="3">
        <v>
2</v>
      </c>
      <c r="C12" s="11" t="s">
        <v>
1</v>
      </c>
      <c r="D12" s="37">
        <v>
26742354</v>
      </c>
      <c r="E12" s="37">
        <v>
25731066</v>
      </c>
      <c r="F12" s="37">
        <v>
26429488</v>
      </c>
      <c r="G12" s="37">
        <v>
100000</v>
      </c>
      <c r="H12" s="37">
        <f>
D12-F12</f>
        <v>
312866</v>
      </c>
      <c r="I12" s="37">
        <v>
54306</v>
      </c>
      <c r="J12" s="38">
        <f>
H12-I12</f>
        <v>
258560</v>
      </c>
      <c r="K12" s="10"/>
    </row>
    <row r="13" spans="1:11" ht="48" customHeight="1">
      <c r="A13" s="3">
        <v>
5</v>
      </c>
      <c r="C13" s="11" t="s">
        <v>
2</v>
      </c>
      <c r="D13" s="37">
        <v>
52309960</v>
      </c>
      <c r="E13" s="37">
        <v>
48996836</v>
      </c>
      <c r="F13" s="37">
        <v>
51390357</v>
      </c>
      <c r="G13" s="37">
        <v>
1200000</v>
      </c>
      <c r="H13" s="37">
        <f t="shared" ref="H13:H18" si="3">
D13-F13</f>
        <v>
919603</v>
      </c>
      <c r="I13" s="37">
        <v>
0</v>
      </c>
      <c r="J13" s="38">
        <f t="shared" ref="J13:J18" si="4">
H13-I13</f>
        <v>
919603</v>
      </c>
      <c r="K13" s="10"/>
    </row>
    <row r="14" spans="1:11" ht="48" customHeight="1">
      <c r="A14" s="3">
        <v>
6</v>
      </c>
      <c r="C14" s="11" t="s">
        <v>
3</v>
      </c>
      <c r="D14" s="37">
        <v>
72392463</v>
      </c>
      <c r="E14" s="37">
        <v>
64047332</v>
      </c>
      <c r="F14" s="37">
        <v>
69006166</v>
      </c>
      <c r="G14" s="37">
        <v>
2700000</v>
      </c>
      <c r="H14" s="37">
        <f t="shared" si="3"/>
        <v>
3386297</v>
      </c>
      <c r="I14" s="37">
        <v>
0</v>
      </c>
      <c r="J14" s="38">
        <f t="shared" si="4"/>
        <v>
3386297</v>
      </c>
      <c r="K14" s="10"/>
    </row>
    <row r="15" spans="1:11" s="3" customFormat="1" ht="48" customHeight="1">
      <c r="A15" s="3">
        <v>
49</v>
      </c>
      <c r="C15" s="12" t="s">
        <v>
13</v>
      </c>
      <c r="D15" s="37">
        <v>
17014545</v>
      </c>
      <c r="E15" s="37">
        <v>
16484658</v>
      </c>
      <c r="F15" s="37">
        <v>
16872989</v>
      </c>
      <c r="G15" s="37">
        <v>
110000</v>
      </c>
      <c r="H15" s="37">
        <f t="shared" si="3"/>
        <v>
141556</v>
      </c>
      <c r="I15" s="37">
        <v>
0</v>
      </c>
      <c r="J15" s="38">
        <f t="shared" si="4"/>
        <v>
141556</v>
      </c>
      <c r="K15" s="7"/>
    </row>
    <row r="16" spans="1:11" s="3" customFormat="1" ht="48" customHeight="1">
      <c r="A16" s="3">
        <v>
50</v>
      </c>
      <c r="C16" s="13" t="s">
        <v>
14</v>
      </c>
      <c r="D16" s="37">
        <v>
37954092</v>
      </c>
      <c r="E16" s="37">
        <v>
33428321</v>
      </c>
      <c r="F16" s="37">
        <v>
37089112</v>
      </c>
      <c r="G16" s="37">
        <v>
60000</v>
      </c>
      <c r="H16" s="37">
        <f t="shared" si="3"/>
        <v>
864980</v>
      </c>
      <c r="I16" s="37">
        <v>
0</v>
      </c>
      <c r="J16" s="38">
        <f t="shared" si="4"/>
        <v>
864980</v>
      </c>
      <c r="K16" s="7"/>
    </row>
    <row r="17" spans="1:11" s="3" customFormat="1" ht="48" customHeight="1">
      <c r="A17" s="3">
        <v>
51</v>
      </c>
      <c r="C17" s="13" t="s">
        <v>
15</v>
      </c>
      <c r="D17" s="37">
        <v>
6785855</v>
      </c>
      <c r="E17" s="37">
        <v>
5074184</v>
      </c>
      <c r="F17" s="37">
        <v>
6550001</v>
      </c>
      <c r="G17" s="37">
        <v>
200000</v>
      </c>
      <c r="H17" s="37">
        <f t="shared" si="3"/>
        <v>
235854</v>
      </c>
      <c r="I17" s="37">
        <v>
0</v>
      </c>
      <c r="J17" s="38">
        <f t="shared" si="4"/>
        <v>
235854</v>
      </c>
      <c r="K17" s="7"/>
    </row>
    <row r="18" spans="1:11" s="3" customFormat="1" ht="48" customHeight="1" thickBot="1">
      <c r="A18" s="3">
        <v>
54</v>
      </c>
      <c r="C18" s="14" t="s">
        <v>
16</v>
      </c>
      <c r="D18" s="39">
        <v>
14767495</v>
      </c>
      <c r="E18" s="39">
        <v>
14727410</v>
      </c>
      <c r="F18" s="39">
        <v>
14635585</v>
      </c>
      <c r="G18" s="39">
        <v>
60000</v>
      </c>
      <c r="H18" s="39">
        <f t="shared" si="3"/>
        <v>
131910</v>
      </c>
      <c r="I18" s="39">
        <v>
0</v>
      </c>
      <c r="J18" s="40">
        <f t="shared" si="4"/>
        <v>
131910</v>
      </c>
      <c r="K18" s="7"/>
    </row>
    <row r="19" spans="1:11">
      <c r="C19" s="10"/>
      <c r="D19" s="15"/>
      <c r="E19" s="15"/>
      <c r="F19" s="15"/>
      <c r="G19" s="15"/>
      <c r="H19" s="15"/>
      <c r="I19" s="15"/>
      <c r="J19" s="15"/>
    </row>
    <row r="20" spans="1:11">
      <c r="D20" s="15"/>
      <c r="E20" s="15"/>
      <c r="F20" s="15"/>
      <c r="G20" s="15"/>
      <c r="H20" s="15"/>
      <c r="I20" s="15"/>
      <c r="J20" s="15"/>
    </row>
    <row r="21" spans="1:11">
      <c r="D21" s="15"/>
      <c r="E21" s="15"/>
      <c r="F21" s="15"/>
      <c r="G21" s="15"/>
      <c r="H21" s="15"/>
      <c r="I21" s="15"/>
      <c r="J21" s="15"/>
    </row>
    <row r="22" spans="1:11">
      <c r="D22" s="15"/>
      <c r="E22" s="15"/>
      <c r="F22" s="15"/>
      <c r="G22" s="15"/>
      <c r="H22" s="15"/>
      <c r="I22" s="15"/>
      <c r="J22" s="15"/>
    </row>
    <row r="23" spans="1:11">
      <c r="D23" s="15"/>
      <c r="E23" s="15"/>
      <c r="F23" s="15"/>
      <c r="G23" s="15"/>
      <c r="H23" s="15"/>
      <c r="I23" s="15"/>
      <c r="J23" s="15"/>
    </row>
    <row r="24" spans="1:11">
      <c r="D24" s="15"/>
      <c r="E24" s="15"/>
      <c r="F24" s="15"/>
      <c r="G24" s="15"/>
      <c r="H24" s="15"/>
      <c r="I24" s="15"/>
      <c r="J24" s="15"/>
    </row>
  </sheetData>
  <sheetProtection selectLockedCells="1"/>
  <customSheetViews>
    <customSheetView guid="{0B6141FA-2B47-4C7C-8EFC-5DC2FB9D0975}" showGridLines="0" fitToPage="1" printArea="1">
      <pageMargins left="0.59055118110236227" right="0.39370078740157483" top="0.98425196850393704" bottom="0.98425196850393704" header="0.51181102362204722" footer="0.51181102362204722"/>
      <printOptions horizontalCentered="1"/>
      <headerFooter alignWithMargins="0"/>
    </customSheetView>
    <customSheetView guid="{4D234F52-6052-44E7-8723-FA87F43FBFCB}" showPageBreaks="1" showGridLines="0" fitToPage="1" printArea="1" view="pageBreakPreview">
      <selection activeCell="E3" sqref="E3"/>
      <pageMargins left="0.59055118110236227" right="0.39370078740157483" top="0.98425196850393704" bottom="0.98425196850393704" header="0.51181102362204722" footer="0.51181102362204722"/>
      <printOptions horizontalCentered="1"/>
      <headerFooter alignWithMargins="0"/>
    </customSheetView>
  </customSheetViews>
  <mergeCells count="8">
    <mergeCell ref="J4:J8"/>
    <mergeCell ref="E6:E7"/>
    <mergeCell ref="G6:G8"/>
    <mergeCell ref="C4:C8"/>
    <mergeCell ref="D4:D8"/>
    <mergeCell ref="F4:F8"/>
    <mergeCell ref="H4:H8"/>
    <mergeCell ref="I4:I8"/>
  </mergeCells>
  <phoneticPr fontId="3"/>
  <printOptions horizontalCentered="1" gridLinesSet="0"/>
  <pageMargins left="0.59055118110236227" right="0.39370078740157483" top="0.98425196850393704" bottom="0.98425196850393704" header="0.51181102362204722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○(1)ｲ</vt:lpstr>
      <vt:lpstr>'○(1)ｲ'!Print_Area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滝瀬　祐介</dc:creator>
  <cp:lastModifiedBy>printing daito</cp:lastModifiedBy>
  <cp:lastPrinted>2021-11-08T05:18:39Z</cp:lastPrinted>
  <dcterms:created xsi:type="dcterms:W3CDTF">2006-09-16T00:00:00Z</dcterms:created>
  <dcterms:modified xsi:type="dcterms:W3CDTF">2021-11-08T05:18:46Z</dcterms:modified>
</cp:coreProperties>
</file>