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ドキュメント\ミノワ作業2022\220830区市町村\材料＿02財政\excel02財政\"/>
    </mc:Choice>
  </mc:AlternateContent>
  <xr:revisionPtr revIDLastSave="0" documentId="13_ncr:1_{941D1572-9B64-483F-BCB4-E39E5E5FC5DE}" xr6:coauthVersionLast="47" xr6:coauthVersionMax="47" xr10:uidLastSave="{00000000-0000-0000-0000-000000000000}"/>
  <bookViews>
    <workbookView xWindow="2760" yWindow="1185" windowWidth="25275" windowHeight="16215" firstSheet="1" activeTab="6" xr2:uid="{00000000-000D-0000-FFFF-FFFF00000000}"/>
  </bookViews>
  <sheets>
    <sheet name="○イ　特例交付金  " sheetId="7" r:id="rId1"/>
    <sheet name="○ウ　ゴルフ " sheetId="8" r:id="rId2"/>
    <sheet name="○エ　環境性能割" sheetId="13" r:id="rId3"/>
    <sheet name="○オ　自動車取得税 " sheetId="9" r:id="rId4"/>
    <sheet name="○カ～ク　交付金三種 " sheetId="10" r:id="rId5"/>
    <sheet name="○ケ　地方消費税 " sheetId="11" r:id="rId6"/>
    <sheet name="○コ　譲与税 " sheetId="12" r:id="rId7"/>
  </sheets>
  <definedNames>
    <definedName name="_xlnm.Print_Area" localSheetId="1">'○ウ　ゴルフ '!$A$1:$E$13</definedName>
    <definedName name="_xlnm.Print_Area" localSheetId="2">'○エ　環境性能割'!$A$1:$G$33</definedName>
    <definedName name="_xlnm.Print_Area" localSheetId="3">'○オ　自動車取得税 '!$A$1:$G$33</definedName>
    <definedName name="_xlnm.Print_Area" localSheetId="5">'○ケ　地方消費税 '!$A$1:$G$33</definedName>
    <definedName name="_xlnm.Print_Area" localSheetId="6">'○コ　譲与税 '!$A$1:$M$35</definedName>
    <definedName name="_xlnm.Print_Area">#REF!</definedName>
    <definedName name="T01区役所データ" localSheetId="2">#REF!</definedName>
    <definedName name="T01区役所データ">#REF!</definedName>
    <definedName name="あ" localSheetId="2">#REF!</definedName>
    <definedName name="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13" l="1"/>
  <c r="E5" i="13" s="1"/>
  <c r="D7" i="13"/>
  <c r="C7" i="13"/>
  <c r="B7" i="13"/>
  <c r="E6" i="13"/>
  <c r="D6" i="13"/>
  <c r="D5" i="13" s="1"/>
  <c r="C6" i="13"/>
  <c r="C5" i="13" s="1"/>
  <c r="B6" i="13"/>
  <c r="B5" i="13"/>
  <c r="L12" i="12" l="1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D7" i="7" l="1"/>
  <c r="J9" i="12" l="1"/>
  <c r="J8" i="12"/>
  <c r="E6" i="9"/>
  <c r="D6" i="9"/>
  <c r="E7" i="9"/>
  <c r="D7" i="9"/>
  <c r="I8" i="12"/>
  <c r="I9" i="12"/>
  <c r="I7" i="12" s="1"/>
  <c r="C6" i="8"/>
  <c r="D8" i="7"/>
  <c r="L8" i="12"/>
  <c r="B7" i="9"/>
  <c r="C6" i="9"/>
  <c r="B6" i="9"/>
  <c r="C5" i="8"/>
  <c r="C4" i="8" s="1"/>
  <c r="D6" i="7"/>
  <c r="G9" i="12"/>
  <c r="E9" i="12"/>
  <c r="G8" i="12"/>
  <c r="G7" i="12" s="1"/>
  <c r="C7" i="11"/>
  <c r="C6" i="11"/>
  <c r="C5" i="11" s="1"/>
  <c r="B6" i="11"/>
  <c r="B7" i="11"/>
  <c r="B5" i="11" s="1"/>
  <c r="B6" i="10"/>
  <c r="C7" i="9"/>
  <c r="F7" i="11"/>
  <c r="F6" i="11"/>
  <c r="F5" i="11" s="1"/>
  <c r="K9" i="12"/>
  <c r="K8" i="12"/>
  <c r="L11" i="12"/>
  <c r="L10" i="12"/>
  <c r="H9" i="12"/>
  <c r="F9" i="12"/>
  <c r="H8" i="12"/>
  <c r="F8" i="12"/>
  <c r="E8" i="12"/>
  <c r="J6" i="10"/>
  <c r="F6" i="10"/>
  <c r="J5" i="10"/>
  <c r="F5" i="10"/>
  <c r="B5" i="10"/>
  <c r="B4" i="10" s="1"/>
  <c r="C5" i="9"/>
  <c r="F4" i="10" l="1"/>
  <c r="H7" i="12"/>
  <c r="K7" i="12"/>
  <c r="J4" i="10"/>
  <c r="F7" i="12"/>
  <c r="E7" i="12"/>
  <c r="L9" i="12"/>
  <c r="J7" i="12"/>
  <c r="D5" i="9"/>
  <c r="E5" i="9"/>
  <c r="B5" i="9"/>
  <c r="L7" i="12" l="1"/>
</calcChain>
</file>

<file path=xl/sharedStrings.xml><?xml version="1.0" encoding="utf-8"?>
<sst xmlns="http://schemas.openxmlformats.org/spreadsheetml/2006/main" count="405" uniqueCount="135">
  <si>
    <t>区市町村計</t>
  </si>
  <si>
    <t>区　　　　 計</t>
  </si>
  <si>
    <t>市町村計</t>
  </si>
  <si>
    <t>市　　　　 計</t>
  </si>
  <si>
    <t>町　 村　 計</t>
  </si>
  <si>
    <t>区</t>
  </si>
  <si>
    <t>延  長 (ｍ)</t>
  </si>
  <si>
    <t>延 長 分</t>
  </si>
  <si>
    <t>面 積 分</t>
  </si>
  <si>
    <t>（千円）</t>
  </si>
  <si>
    <t>都計</t>
  </si>
  <si>
    <t>区計</t>
  </si>
  <si>
    <t>市計</t>
  </si>
  <si>
    <t>町村計</t>
  </si>
  <si>
    <t>千</t>
  </si>
  <si>
    <t>中</t>
  </si>
  <si>
    <t>港</t>
  </si>
  <si>
    <t>新</t>
  </si>
  <si>
    <t>文</t>
  </si>
  <si>
    <t>台</t>
  </si>
  <si>
    <t>墨</t>
  </si>
  <si>
    <t>江</t>
  </si>
  <si>
    <t>品</t>
  </si>
  <si>
    <t>目</t>
  </si>
  <si>
    <t>大</t>
  </si>
  <si>
    <t>世</t>
  </si>
  <si>
    <t>渋</t>
  </si>
  <si>
    <t>杉</t>
  </si>
  <si>
    <t>豊</t>
  </si>
  <si>
    <t>北</t>
  </si>
  <si>
    <t>荒</t>
  </si>
  <si>
    <t>板</t>
  </si>
  <si>
    <t>練</t>
  </si>
  <si>
    <t>足</t>
  </si>
  <si>
    <t>葛</t>
  </si>
  <si>
    <t>（単位：千円）</t>
    <phoneticPr fontId="27"/>
  </si>
  <si>
    <t>区名</t>
    <rPh sb="0" eb="1">
      <t>ク</t>
    </rPh>
    <phoneticPr fontId="27"/>
  </si>
  <si>
    <t>千 代 田 区</t>
    <rPh sb="0" eb="1">
      <t>セン</t>
    </rPh>
    <rPh sb="2" eb="3">
      <t>ダイ</t>
    </rPh>
    <rPh sb="4" eb="5">
      <t>タ</t>
    </rPh>
    <rPh sb="6" eb="7">
      <t>ク</t>
    </rPh>
    <phoneticPr fontId="10"/>
  </si>
  <si>
    <t>中   央   区</t>
    <rPh sb="0" eb="1">
      <t>ナカ</t>
    </rPh>
    <rPh sb="4" eb="5">
      <t>ヒサシ</t>
    </rPh>
    <rPh sb="8" eb="9">
      <t>ク</t>
    </rPh>
    <phoneticPr fontId="10"/>
  </si>
  <si>
    <t>港         区</t>
    <rPh sb="0" eb="1">
      <t>ミナト</t>
    </rPh>
    <rPh sb="10" eb="11">
      <t>ク</t>
    </rPh>
    <phoneticPr fontId="10"/>
  </si>
  <si>
    <t>新   宿   区</t>
    <rPh sb="0" eb="1">
      <t>シン</t>
    </rPh>
    <rPh sb="4" eb="5">
      <t>ヤド</t>
    </rPh>
    <rPh sb="8" eb="9">
      <t>ク</t>
    </rPh>
    <phoneticPr fontId="10"/>
  </si>
  <si>
    <t>文   京   区</t>
    <rPh sb="0" eb="1">
      <t>ブン</t>
    </rPh>
    <rPh sb="4" eb="5">
      <t>キョウ</t>
    </rPh>
    <rPh sb="8" eb="9">
      <t>ク</t>
    </rPh>
    <phoneticPr fontId="10"/>
  </si>
  <si>
    <t>台   東   区</t>
    <rPh sb="0" eb="1">
      <t>ダイ</t>
    </rPh>
    <rPh sb="4" eb="5">
      <t>ヒガシ</t>
    </rPh>
    <rPh sb="8" eb="9">
      <t>ク</t>
    </rPh>
    <phoneticPr fontId="10"/>
  </si>
  <si>
    <t>墨   田   区</t>
    <rPh sb="0" eb="1">
      <t>スミ</t>
    </rPh>
    <rPh sb="4" eb="5">
      <t>タ</t>
    </rPh>
    <rPh sb="8" eb="9">
      <t>ク</t>
    </rPh>
    <phoneticPr fontId="10"/>
  </si>
  <si>
    <t>江   東   区</t>
    <rPh sb="0" eb="1">
      <t>エ</t>
    </rPh>
    <rPh sb="4" eb="5">
      <t>ヒガシ</t>
    </rPh>
    <rPh sb="8" eb="9">
      <t>ク</t>
    </rPh>
    <phoneticPr fontId="10"/>
  </si>
  <si>
    <t>品   川   区</t>
    <rPh sb="0" eb="1">
      <t>シナ</t>
    </rPh>
    <rPh sb="4" eb="5">
      <t>カワ</t>
    </rPh>
    <rPh sb="8" eb="9">
      <t>ク</t>
    </rPh>
    <phoneticPr fontId="10"/>
  </si>
  <si>
    <t>目   黒   区</t>
    <rPh sb="0" eb="1">
      <t>メ</t>
    </rPh>
    <rPh sb="4" eb="5">
      <t>クロ</t>
    </rPh>
    <rPh sb="8" eb="9">
      <t>ク</t>
    </rPh>
    <phoneticPr fontId="10"/>
  </si>
  <si>
    <t>大   田   区</t>
    <rPh sb="0" eb="1">
      <t>ダイ</t>
    </rPh>
    <rPh sb="4" eb="5">
      <t>タ</t>
    </rPh>
    <rPh sb="8" eb="9">
      <t>ク</t>
    </rPh>
    <phoneticPr fontId="10"/>
  </si>
  <si>
    <t>世 田 谷 区</t>
    <rPh sb="0" eb="1">
      <t>ヨ</t>
    </rPh>
    <rPh sb="2" eb="3">
      <t>タ</t>
    </rPh>
    <rPh sb="4" eb="5">
      <t>タニ</t>
    </rPh>
    <rPh sb="6" eb="7">
      <t>ク</t>
    </rPh>
    <phoneticPr fontId="10"/>
  </si>
  <si>
    <t>渋   谷   区</t>
    <rPh sb="0" eb="1">
      <t>シブ</t>
    </rPh>
    <rPh sb="4" eb="5">
      <t>タニ</t>
    </rPh>
    <rPh sb="8" eb="9">
      <t>ク</t>
    </rPh>
    <phoneticPr fontId="10"/>
  </si>
  <si>
    <t>中   野   区</t>
    <rPh sb="0" eb="1">
      <t>ナカ</t>
    </rPh>
    <rPh sb="4" eb="5">
      <t>ノ</t>
    </rPh>
    <rPh sb="8" eb="9">
      <t>ク</t>
    </rPh>
    <phoneticPr fontId="10"/>
  </si>
  <si>
    <t>杉   並   区</t>
    <rPh sb="0" eb="1">
      <t>スギ</t>
    </rPh>
    <rPh sb="4" eb="5">
      <t>ナミ</t>
    </rPh>
    <rPh sb="8" eb="9">
      <t>ク</t>
    </rPh>
    <phoneticPr fontId="10"/>
  </si>
  <si>
    <t>豊   島   区</t>
    <rPh sb="0" eb="1">
      <t>ユタカ</t>
    </rPh>
    <rPh sb="4" eb="5">
      <t>シマ</t>
    </rPh>
    <rPh sb="8" eb="9">
      <t>ク</t>
    </rPh>
    <phoneticPr fontId="10"/>
  </si>
  <si>
    <t>北        区</t>
    <rPh sb="0" eb="1">
      <t>キタ</t>
    </rPh>
    <rPh sb="9" eb="10">
      <t>ク</t>
    </rPh>
    <phoneticPr fontId="10"/>
  </si>
  <si>
    <t>荒   川   区</t>
    <rPh sb="0" eb="1">
      <t>アラ</t>
    </rPh>
    <rPh sb="4" eb="5">
      <t>カワ</t>
    </rPh>
    <rPh sb="8" eb="9">
      <t>ク</t>
    </rPh>
    <phoneticPr fontId="10"/>
  </si>
  <si>
    <t>板   橋   区</t>
    <rPh sb="0" eb="1">
      <t>イタ</t>
    </rPh>
    <rPh sb="4" eb="5">
      <t>ハシ</t>
    </rPh>
    <rPh sb="8" eb="9">
      <t>ク</t>
    </rPh>
    <phoneticPr fontId="10"/>
  </si>
  <si>
    <t>練   馬   区</t>
    <rPh sb="0" eb="1">
      <t>ネリ</t>
    </rPh>
    <rPh sb="4" eb="5">
      <t>ウマ</t>
    </rPh>
    <rPh sb="8" eb="9">
      <t>ク</t>
    </rPh>
    <phoneticPr fontId="10"/>
  </si>
  <si>
    <t>足   立   区</t>
    <rPh sb="0" eb="1">
      <t>アシ</t>
    </rPh>
    <rPh sb="4" eb="5">
      <t>リツ</t>
    </rPh>
    <rPh sb="8" eb="9">
      <t>ク</t>
    </rPh>
    <phoneticPr fontId="10"/>
  </si>
  <si>
    <t>葛   飾   区</t>
    <rPh sb="0" eb="1">
      <t>クズ</t>
    </rPh>
    <rPh sb="4" eb="5">
      <t>カザリ</t>
    </rPh>
    <rPh sb="8" eb="9">
      <t>ク</t>
    </rPh>
    <phoneticPr fontId="10"/>
  </si>
  <si>
    <t>江 戸 川 区</t>
    <rPh sb="0" eb="1">
      <t>エ</t>
    </rPh>
    <rPh sb="2" eb="3">
      <t>ト</t>
    </rPh>
    <rPh sb="4" eb="5">
      <t>カワ</t>
    </rPh>
    <rPh sb="6" eb="7">
      <t>ク</t>
    </rPh>
    <phoneticPr fontId="10"/>
  </si>
  <si>
    <t>（単位：円）</t>
    <rPh sb="1" eb="3">
      <t>タンイ</t>
    </rPh>
    <rPh sb="4" eb="5">
      <t>センエン</t>
    </rPh>
    <phoneticPr fontId="33"/>
  </si>
  <si>
    <t>区　　名</t>
    <rPh sb="0" eb="1">
      <t>ク</t>
    </rPh>
    <rPh sb="3" eb="4">
      <t>メイ</t>
    </rPh>
    <phoneticPr fontId="33"/>
  </si>
  <si>
    <t>ゴルフ場利用税交付金額</t>
    <rPh sb="3" eb="4">
      <t>ジョウ</t>
    </rPh>
    <rPh sb="4" eb="6">
      <t>リヨウ</t>
    </rPh>
    <rPh sb="6" eb="7">
      <t>ゼイ</t>
    </rPh>
    <rPh sb="7" eb="10">
      <t>コウフキン</t>
    </rPh>
    <rPh sb="10" eb="11">
      <t>ガク</t>
    </rPh>
    <phoneticPr fontId="33"/>
  </si>
  <si>
    <t>区市町村計</t>
    <rPh sb="0" eb="4">
      <t>クシチョウソン</t>
    </rPh>
    <rPh sb="4" eb="5">
      <t>ケイ</t>
    </rPh>
    <phoneticPr fontId="33"/>
  </si>
  <si>
    <t>特別区計</t>
    <rPh sb="0" eb="3">
      <t>トクベツク</t>
    </rPh>
    <rPh sb="3" eb="4">
      <t>ケイ</t>
    </rPh>
    <phoneticPr fontId="33"/>
  </si>
  <si>
    <t>市 町 計</t>
    <rPh sb="0" eb="1">
      <t>シ</t>
    </rPh>
    <rPh sb="2" eb="3">
      <t>マチ</t>
    </rPh>
    <phoneticPr fontId="33"/>
  </si>
  <si>
    <t>市　　計</t>
    <rPh sb="0" eb="1">
      <t>シ</t>
    </rPh>
    <rPh sb="3" eb="4">
      <t>ケイ</t>
    </rPh>
    <phoneticPr fontId="33"/>
  </si>
  <si>
    <t>町　　計</t>
    <rPh sb="0" eb="1">
      <t>マチ</t>
    </rPh>
    <rPh sb="3" eb="4">
      <t>ケイ</t>
    </rPh>
    <phoneticPr fontId="33"/>
  </si>
  <si>
    <t>江 東 区</t>
    <rPh sb="0" eb="1">
      <t>エ</t>
    </rPh>
    <rPh sb="2" eb="3">
      <t>ヒガシ</t>
    </rPh>
    <rPh sb="4" eb="5">
      <t>ク</t>
    </rPh>
    <phoneticPr fontId="33"/>
  </si>
  <si>
    <t>北　   区</t>
    <rPh sb="0" eb="1">
      <t>キタ</t>
    </rPh>
    <rPh sb="5" eb="6">
      <t>ク</t>
    </rPh>
    <phoneticPr fontId="33"/>
  </si>
  <si>
    <t>板 橋 区</t>
    <rPh sb="0" eb="1">
      <t>イタ</t>
    </rPh>
    <rPh sb="2" eb="3">
      <t>ハシ</t>
    </rPh>
    <rPh sb="4" eb="5">
      <t>ク</t>
    </rPh>
    <phoneticPr fontId="33"/>
  </si>
  <si>
    <t>足 立 区</t>
    <rPh sb="0" eb="1">
      <t>アシ</t>
    </rPh>
    <rPh sb="2" eb="3">
      <t>リツ</t>
    </rPh>
    <rPh sb="4" eb="5">
      <t>ク</t>
    </rPh>
    <phoneticPr fontId="33"/>
  </si>
  <si>
    <t>交付金額計</t>
    <rPh sb="4" eb="5">
      <t>ケイ</t>
    </rPh>
    <phoneticPr fontId="39"/>
  </si>
  <si>
    <t>名</t>
    <rPh sb="0" eb="1">
      <t>メイ</t>
    </rPh>
    <phoneticPr fontId="39"/>
  </si>
  <si>
    <t>（単位：千円）</t>
    <rPh sb="1" eb="3">
      <t>タンイ</t>
    </rPh>
    <rPh sb="4" eb="6">
      <t>センエン</t>
    </rPh>
    <phoneticPr fontId="33"/>
  </si>
  <si>
    <t>区名</t>
    <rPh sb="0" eb="1">
      <t>ク</t>
    </rPh>
    <rPh sb="1" eb="2">
      <t>メイ</t>
    </rPh>
    <phoneticPr fontId="33"/>
  </si>
  <si>
    <t>利子割交付金額</t>
    <rPh sb="6" eb="7">
      <t>ガク</t>
    </rPh>
    <phoneticPr fontId="33"/>
  </si>
  <si>
    <t>配当割交付金額</t>
    <rPh sb="0" eb="2">
      <t>ハイトウ</t>
    </rPh>
    <rPh sb="6" eb="7">
      <t>ガク</t>
    </rPh>
    <phoneticPr fontId="33"/>
  </si>
  <si>
    <t>株式等譲渡所得割交付金額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11" eb="12">
      <t>ガク</t>
    </rPh>
    <phoneticPr fontId="33"/>
  </si>
  <si>
    <t>区市町村計</t>
    <rPh sb="0" eb="1">
      <t>ク</t>
    </rPh>
    <rPh sb="1" eb="4">
      <t>シチョウソン</t>
    </rPh>
    <phoneticPr fontId="44"/>
  </si>
  <si>
    <t>区　　 計</t>
    <phoneticPr fontId="33"/>
  </si>
  <si>
    <t>市町村計</t>
    <phoneticPr fontId="33"/>
  </si>
  <si>
    <t>市    計</t>
    <phoneticPr fontId="33"/>
  </si>
  <si>
    <t>町 村 計</t>
    <phoneticPr fontId="33"/>
  </si>
  <si>
    <t>基礎数値</t>
    <rPh sb="0" eb="2">
      <t>キソ</t>
    </rPh>
    <rPh sb="2" eb="4">
      <t>スウチ</t>
    </rPh>
    <phoneticPr fontId="27"/>
  </si>
  <si>
    <t>按分率</t>
    <rPh sb="0" eb="2">
      <t>アンブン</t>
    </rPh>
    <rPh sb="2" eb="3">
      <t>リツ</t>
    </rPh>
    <phoneticPr fontId="27"/>
  </si>
  <si>
    <t>交付金額
（千円）</t>
    <rPh sb="3" eb="4">
      <t>ガク</t>
    </rPh>
    <rPh sb="6" eb="8">
      <t>センエン</t>
    </rPh>
    <phoneticPr fontId="27"/>
  </si>
  <si>
    <t>人口（人）</t>
    <rPh sb="0" eb="2">
      <t>ジンコウ</t>
    </rPh>
    <rPh sb="3" eb="4">
      <t>ニン</t>
    </rPh>
    <phoneticPr fontId="27"/>
  </si>
  <si>
    <t>従業者数（人）</t>
    <rPh sb="0" eb="1">
      <t>ジュウ</t>
    </rPh>
    <rPh sb="1" eb="4">
      <t>ギョウシャスウ</t>
    </rPh>
    <rPh sb="5" eb="6">
      <t>ニン</t>
    </rPh>
    <phoneticPr fontId="27"/>
  </si>
  <si>
    <t>人口</t>
    <rPh sb="0" eb="2">
      <t>ジンコウ</t>
    </rPh>
    <phoneticPr fontId="27"/>
  </si>
  <si>
    <t>従業者</t>
    <rPh sb="0" eb="3">
      <t>ジュウギョウシャ</t>
    </rPh>
    <phoneticPr fontId="27"/>
  </si>
  <si>
    <t xml:space="preserve"> ※基礎数値及び按分率は、３月交付において用いた数値による。</t>
    <rPh sb="2" eb="4">
      <t>キソ</t>
    </rPh>
    <rPh sb="4" eb="6">
      <t>スウチ</t>
    </rPh>
    <rPh sb="6" eb="7">
      <t>オヨ</t>
    </rPh>
    <rPh sb="8" eb="10">
      <t>アンブン</t>
    </rPh>
    <rPh sb="10" eb="11">
      <t>リツ</t>
    </rPh>
    <rPh sb="14" eb="15">
      <t>ガツ</t>
    </rPh>
    <rPh sb="15" eb="17">
      <t>コウフ</t>
    </rPh>
    <rPh sb="21" eb="22">
      <t>モチ</t>
    </rPh>
    <rPh sb="24" eb="26">
      <t>スウチ</t>
    </rPh>
    <phoneticPr fontId="27"/>
  </si>
  <si>
    <t>補正後の道路の延長・面積</t>
    <rPh sb="10" eb="12">
      <t>メンセキ</t>
    </rPh>
    <phoneticPr fontId="27"/>
  </si>
  <si>
    <t>地方揮発油</t>
    <rPh sb="2" eb="5">
      <t>キハツユ</t>
    </rPh>
    <phoneticPr fontId="27"/>
  </si>
  <si>
    <t>譲与税額合計</t>
    <rPh sb="2" eb="3">
      <t>ゼイ</t>
    </rPh>
    <rPh sb="3" eb="4">
      <t>ガク</t>
    </rPh>
    <phoneticPr fontId="27"/>
  </si>
  <si>
    <t>区</t>
    <rPh sb="0" eb="1">
      <t>ク</t>
    </rPh>
    <phoneticPr fontId="27"/>
  </si>
  <si>
    <t>譲与税額</t>
    <rPh sb="2" eb="3">
      <t>ゼイ</t>
    </rPh>
    <phoneticPr fontId="27"/>
  </si>
  <si>
    <t>市　　 計</t>
    <phoneticPr fontId="27"/>
  </si>
  <si>
    <t>町 村 計</t>
    <phoneticPr fontId="27"/>
  </si>
  <si>
    <t>地方特例交付金</t>
    <rPh sb="0" eb="2">
      <t>チホウ</t>
    </rPh>
    <rPh sb="2" eb="4">
      <t>トクレイ</t>
    </rPh>
    <rPh sb="4" eb="7">
      <t>コウフキン</t>
    </rPh>
    <phoneticPr fontId="27"/>
  </si>
  <si>
    <t>　面  積 (㎡)</t>
    <phoneticPr fontId="39"/>
  </si>
  <si>
    <t>区　　 計</t>
    <phoneticPr fontId="33"/>
  </si>
  <si>
    <t>地方道路</t>
    <phoneticPr fontId="27"/>
  </si>
  <si>
    <t>自動車重量</t>
    <phoneticPr fontId="27"/>
  </si>
  <si>
    <t>航空機燃料</t>
    <phoneticPr fontId="27"/>
  </si>
  <si>
    <t>延長（ｍ）</t>
    <phoneticPr fontId="27"/>
  </si>
  <si>
    <t>面積（㎡）</t>
    <phoneticPr fontId="27"/>
  </si>
  <si>
    <t>譲与税額</t>
    <phoneticPr fontId="27"/>
  </si>
  <si>
    <t>区　　 計</t>
    <phoneticPr fontId="27"/>
  </si>
  <si>
    <t>区　　 計</t>
    <phoneticPr fontId="33"/>
  </si>
  <si>
    <t>市町村計</t>
    <phoneticPr fontId="33"/>
  </si>
  <si>
    <t>市    計</t>
    <phoneticPr fontId="33"/>
  </si>
  <si>
    <t>町 村 計</t>
    <phoneticPr fontId="33"/>
  </si>
  <si>
    <t>按分率算定上の道路の基礎数値</t>
    <phoneticPr fontId="27"/>
  </si>
  <si>
    <t>按    分    率</t>
    <phoneticPr fontId="27"/>
  </si>
  <si>
    <t>区分</t>
    <rPh sb="0" eb="1">
      <t>ク</t>
    </rPh>
    <rPh sb="1" eb="2">
      <t>フン</t>
    </rPh>
    <phoneticPr fontId="27"/>
  </si>
  <si>
    <t>分</t>
    <rPh sb="0" eb="1">
      <t>フン</t>
    </rPh>
    <phoneticPr fontId="27"/>
  </si>
  <si>
    <t>森林環境</t>
    <rPh sb="0" eb="2">
      <t>シンリン</t>
    </rPh>
    <rPh sb="2" eb="4">
      <t>カンキョウ</t>
    </rPh>
    <phoneticPr fontId="27"/>
  </si>
  <si>
    <t>Ｅ　　　　（ 円 ）</t>
    <phoneticPr fontId="27"/>
  </si>
  <si>
    <t>Ｄ　　　　（ 円 ）</t>
    <phoneticPr fontId="27"/>
  </si>
  <si>
    <t>Ａ　　　　（ 円 ）</t>
    <phoneticPr fontId="27"/>
  </si>
  <si>
    <t>Ｂ    （ 円 ）</t>
    <phoneticPr fontId="27"/>
  </si>
  <si>
    <t>Ｃ　　　　　（ 円 ）</t>
    <phoneticPr fontId="27"/>
  </si>
  <si>
    <t>市 町 村 計</t>
    <phoneticPr fontId="27"/>
  </si>
  <si>
    <t>区名</t>
    <phoneticPr fontId="27"/>
  </si>
  <si>
    <r>
      <t>イ　令和</t>
    </r>
    <r>
      <rPr>
        <sz val="14"/>
        <color rgb="FFFF0000"/>
        <rFont val="ＭＳ Ｐ明朝"/>
        <family val="1"/>
        <charset val="128"/>
      </rPr>
      <t>３</t>
    </r>
    <r>
      <rPr>
        <sz val="14"/>
        <rFont val="ＭＳ Ｐ明朝"/>
        <family val="1"/>
        <charset val="128"/>
      </rPr>
      <t>年度地方特例交付金額調</t>
    </r>
    <rPh sb="2" eb="3">
      <t>レイ</t>
    </rPh>
    <rPh sb="3" eb="4">
      <t>ワ</t>
    </rPh>
    <rPh sb="5" eb="7">
      <t>ネンド</t>
    </rPh>
    <rPh sb="6" eb="7">
      <t>ガンネン</t>
    </rPh>
    <rPh sb="7" eb="9">
      <t>チホウ</t>
    </rPh>
    <rPh sb="9" eb="11">
      <t>トクレイ</t>
    </rPh>
    <rPh sb="11" eb="14">
      <t>コウフキン</t>
    </rPh>
    <rPh sb="14" eb="15">
      <t>ガク</t>
    </rPh>
    <rPh sb="15" eb="16">
      <t>シラ</t>
    </rPh>
    <phoneticPr fontId="27"/>
  </si>
  <si>
    <r>
      <t>ウ　令和</t>
    </r>
    <r>
      <rPr>
        <sz val="14"/>
        <color rgb="FFFF0000"/>
        <rFont val="ＭＳ Ｐ明朝"/>
        <family val="1"/>
        <charset val="128"/>
      </rPr>
      <t>２</t>
    </r>
    <r>
      <rPr>
        <sz val="14"/>
        <rFont val="ＭＳ Ｐ明朝"/>
        <family val="1"/>
        <charset val="128"/>
      </rPr>
      <t>年度　ゴルフ場利用税交付金額調</t>
    </r>
    <rPh sb="2" eb="4">
      <t>レイワ</t>
    </rPh>
    <rPh sb="5" eb="7">
      <t>ネンド</t>
    </rPh>
    <rPh sb="6" eb="7">
      <t>ド</t>
    </rPh>
    <rPh sb="7" eb="9">
      <t>ヘイネンド</t>
    </rPh>
    <rPh sb="11" eb="12">
      <t>ジョウ</t>
    </rPh>
    <rPh sb="12" eb="14">
      <t>リヨウ</t>
    </rPh>
    <rPh sb="14" eb="15">
      <t>ゼイ</t>
    </rPh>
    <rPh sb="15" eb="17">
      <t>コウフキン</t>
    </rPh>
    <rPh sb="17" eb="18">
      <t>コウフキン</t>
    </rPh>
    <rPh sb="18" eb="19">
      <t>ガク</t>
    </rPh>
    <rPh sb="19" eb="20">
      <t>シラ</t>
    </rPh>
    <phoneticPr fontId="33"/>
  </si>
  <si>
    <r>
      <t>　　エ　令和</t>
    </r>
    <r>
      <rPr>
        <sz val="14"/>
        <color rgb="FFFF0000"/>
        <rFont val="ＭＳ Ｐ明朝"/>
        <family val="1"/>
        <charset val="128"/>
      </rPr>
      <t>２</t>
    </r>
    <r>
      <rPr>
        <sz val="14"/>
        <rFont val="ＭＳ Ｐ明朝"/>
        <family val="1"/>
        <charset val="128"/>
      </rPr>
      <t>年度環境性能割交付金額調</t>
    </r>
    <rPh sb="4" eb="6">
      <t>レイワ</t>
    </rPh>
    <rPh sb="9" eb="11">
      <t>カンキョウ</t>
    </rPh>
    <rPh sb="11" eb="13">
      <t>セイノウ</t>
    </rPh>
    <rPh sb="13" eb="14">
      <t>ワリ</t>
    </rPh>
    <phoneticPr fontId="39"/>
  </si>
  <si>
    <r>
      <t>　　オ　令和</t>
    </r>
    <r>
      <rPr>
        <sz val="14"/>
        <color rgb="FFFF0000"/>
        <rFont val="ＭＳ Ｐ明朝"/>
        <family val="1"/>
        <charset val="128"/>
      </rPr>
      <t>２</t>
    </r>
    <r>
      <rPr>
        <sz val="14"/>
        <rFont val="ＭＳ Ｐ明朝"/>
        <family val="1"/>
        <charset val="128"/>
      </rPr>
      <t>年度自動車取得税交付金額調</t>
    </r>
    <rPh sb="4" eb="6">
      <t>レイワ</t>
    </rPh>
    <phoneticPr fontId="39"/>
  </si>
  <si>
    <r>
      <t>カ　令和</t>
    </r>
    <r>
      <rPr>
        <sz val="14"/>
        <color rgb="FFFF0000"/>
        <rFont val="ＭＳ Ｐ明朝"/>
        <family val="1"/>
        <charset val="128"/>
      </rPr>
      <t>２</t>
    </r>
    <r>
      <rPr>
        <sz val="14"/>
        <rFont val="ＭＳ Ｐ明朝"/>
        <family val="1"/>
        <charset val="128"/>
      </rPr>
      <t>年度　利子割交付金額調</t>
    </r>
    <rPh sb="2" eb="4">
      <t>レイワ</t>
    </rPh>
    <rPh sb="5" eb="7">
      <t>ネンド</t>
    </rPh>
    <rPh sb="6" eb="7">
      <t>ド</t>
    </rPh>
    <rPh sb="7" eb="9">
      <t>ヘイネンド</t>
    </rPh>
    <rPh sb="8" eb="10">
      <t>リシ</t>
    </rPh>
    <rPh sb="10" eb="11">
      <t>ワ</t>
    </rPh>
    <rPh sb="11" eb="14">
      <t>コウフキン</t>
    </rPh>
    <rPh sb="14" eb="15">
      <t>ガク</t>
    </rPh>
    <rPh sb="15" eb="16">
      <t>シラ</t>
    </rPh>
    <phoneticPr fontId="33"/>
  </si>
  <si>
    <r>
      <t>キ　令和</t>
    </r>
    <r>
      <rPr>
        <sz val="14"/>
        <color rgb="FFFF0000"/>
        <rFont val="ＭＳ Ｐ明朝"/>
        <family val="1"/>
        <charset val="128"/>
      </rPr>
      <t>２</t>
    </r>
    <r>
      <rPr>
        <sz val="14"/>
        <rFont val="ＭＳ Ｐ明朝"/>
        <family val="1"/>
        <charset val="128"/>
      </rPr>
      <t>年度　配当割交付金額調</t>
    </r>
    <rPh sb="2" eb="4">
      <t>レイワ</t>
    </rPh>
    <rPh sb="5" eb="7">
      <t>ネンド</t>
    </rPh>
    <rPh sb="7" eb="9">
      <t>ヘイネンド</t>
    </rPh>
    <rPh sb="8" eb="10">
      <t>ハイトウ</t>
    </rPh>
    <rPh sb="10" eb="11">
      <t>ワ</t>
    </rPh>
    <rPh sb="11" eb="14">
      <t>コウフキン</t>
    </rPh>
    <rPh sb="14" eb="15">
      <t>ガク</t>
    </rPh>
    <rPh sb="15" eb="16">
      <t>シラ</t>
    </rPh>
    <phoneticPr fontId="33"/>
  </si>
  <si>
    <r>
      <t>ク　令和</t>
    </r>
    <r>
      <rPr>
        <sz val="14"/>
        <color rgb="FFFF0000"/>
        <rFont val="ＭＳ Ｐ明朝"/>
        <family val="1"/>
        <charset val="128"/>
      </rPr>
      <t>２</t>
    </r>
    <r>
      <rPr>
        <sz val="14"/>
        <rFont val="ＭＳ Ｐ明朝"/>
        <family val="1"/>
        <charset val="128"/>
      </rPr>
      <t>年度　株式等譲渡所得割交付金額調</t>
    </r>
    <rPh sb="2" eb="4">
      <t>レイワ</t>
    </rPh>
    <rPh sb="5" eb="7">
      <t>ネンド</t>
    </rPh>
    <rPh sb="6" eb="7">
      <t>ド</t>
    </rPh>
    <rPh sb="7" eb="9">
      <t>ヘイネンド</t>
    </rPh>
    <rPh sb="8" eb="10">
      <t>カブシキ</t>
    </rPh>
    <rPh sb="10" eb="11">
      <t>トウ</t>
    </rPh>
    <rPh sb="11" eb="13">
      <t>ジョウト</t>
    </rPh>
    <rPh sb="13" eb="15">
      <t>ショトク</t>
    </rPh>
    <rPh sb="15" eb="16">
      <t>ワ</t>
    </rPh>
    <rPh sb="16" eb="19">
      <t>コウフキン</t>
    </rPh>
    <rPh sb="19" eb="20">
      <t>ガク</t>
    </rPh>
    <rPh sb="20" eb="21">
      <t>シラ</t>
    </rPh>
    <phoneticPr fontId="33"/>
  </si>
  <si>
    <r>
      <t>ケ　令和</t>
    </r>
    <r>
      <rPr>
        <sz val="12"/>
        <color rgb="FFFF0000"/>
        <rFont val="ＭＳ Ｐ明朝"/>
        <family val="1"/>
        <charset val="128"/>
      </rPr>
      <t>２</t>
    </r>
    <r>
      <rPr>
        <sz val="12"/>
        <rFont val="ＭＳ Ｐ明朝"/>
        <family val="1"/>
        <charset val="128"/>
      </rPr>
      <t>年度　地方消費税交付金額調</t>
    </r>
    <rPh sb="2" eb="4">
      <t>レイワ</t>
    </rPh>
    <rPh sb="5" eb="7">
      <t>ネンド</t>
    </rPh>
    <rPh sb="6" eb="7">
      <t>ド</t>
    </rPh>
    <rPh sb="7" eb="9">
      <t>ヘイネンド</t>
    </rPh>
    <rPh sb="8" eb="10">
      <t>チホウ</t>
    </rPh>
    <rPh sb="10" eb="12">
      <t>ショウヒ</t>
    </rPh>
    <rPh sb="12" eb="13">
      <t>ゼイ</t>
    </rPh>
    <rPh sb="13" eb="16">
      <t>コウフキン</t>
    </rPh>
    <rPh sb="16" eb="17">
      <t>ガク</t>
    </rPh>
    <rPh sb="17" eb="18">
      <t>シラ</t>
    </rPh>
    <phoneticPr fontId="33"/>
  </si>
  <si>
    <r>
      <t>コ　令和</t>
    </r>
    <r>
      <rPr>
        <sz val="11"/>
        <color rgb="FFFF0000"/>
        <rFont val="ＭＳ Ｐ明朝"/>
        <family val="1"/>
        <charset val="128"/>
      </rPr>
      <t>２</t>
    </r>
    <r>
      <rPr>
        <sz val="11"/>
        <rFont val="ＭＳ Ｐ明朝"/>
        <family val="1"/>
        <charset val="128"/>
      </rPr>
      <t>年度地方揮発油譲与税、地方道路譲与税、自動車重量譲与税及び航空機燃料譲与税額調</t>
    </r>
    <rPh sb="2" eb="4">
      <t>レイワ</t>
    </rPh>
    <rPh sb="7" eb="9">
      <t>チホウ</t>
    </rPh>
    <rPh sb="9" eb="12">
      <t>キハツユ</t>
    </rPh>
    <rPh sb="12" eb="14">
      <t>ジョウヨ</t>
    </rPh>
    <rPh sb="14" eb="15">
      <t>ゼイ</t>
    </rPh>
    <phoneticPr fontId="27"/>
  </si>
  <si>
    <t>Ａ＋Ｂ＋Ｃ
＋Ｄ＋Ｅ＝Ｆ 　　   　  
　　　　　　（ 円 ）</t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</si>
</sst>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&quot;△ &quot;#,##0"/>
    <numFmt numFmtId="177" formatCode="#,##0_ "/>
    <numFmt numFmtId="178" formatCode="#,##0_);[Red]\(#,##0\)"/>
    <numFmt numFmtId="179" formatCode="#,##0;\-#,##0;&quot;-&quot;"/>
    <numFmt numFmtId="180" formatCode="0.0000000000_ "/>
    <numFmt numFmtId="181" formatCode="#,##0.0000000000;\-#,##0.0000000000"/>
    <numFmt numFmtId="182" formatCode="0.0000000000"/>
  </numFmts>
  <fonts count="5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Terminal"/>
      <family val="3"/>
      <charset val="255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sz val="7"/>
      <name val="Terminal"/>
      <family val="3"/>
      <charset val="255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1"/>
      <color indexed="48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79" fontId="3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5" fillId="0" borderId="0"/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4" applyNumberFormat="0" applyFont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4" fillId="23" borderId="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23" borderId="1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3" fillId="0" borderId="0"/>
    <xf numFmtId="0" fontId="24" fillId="0" borderId="0"/>
    <xf numFmtId="0" fontId="23" fillId="0" borderId="0"/>
    <xf numFmtId="0" fontId="25" fillId="0" borderId="0"/>
    <xf numFmtId="0" fontId="26" fillId="4" borderId="0" applyNumberFormat="0" applyBorder="0" applyAlignment="0" applyProtection="0">
      <alignment vertical="center"/>
    </xf>
  </cellStyleXfs>
  <cellXfs count="302">
    <xf numFmtId="0" fontId="0" fillId="0" borderId="0" xfId="0"/>
    <xf numFmtId="0" fontId="28" fillId="0" borderId="0" xfId="0" applyFont="1" applyFill="1"/>
    <xf numFmtId="38" fontId="29" fillId="0" borderId="0" xfId="38" applyFont="1"/>
    <xf numFmtId="0" fontId="29" fillId="0" borderId="0" xfId="0" applyFont="1"/>
    <xf numFmtId="38" fontId="30" fillId="0" borderId="0" xfId="38" applyFont="1" applyAlignment="1">
      <alignment vertical="center"/>
    </xf>
    <xf numFmtId="38" fontId="31" fillId="0" borderId="0" xfId="38" applyFont="1" applyAlignment="1">
      <alignment horizontal="right"/>
    </xf>
    <xf numFmtId="38" fontId="31" fillId="0" borderId="0" xfId="38" applyFont="1" applyAlignment="1">
      <alignment vertical="center"/>
    </xf>
    <xf numFmtId="38" fontId="31" fillId="0" borderId="12" xfId="38" applyFont="1" applyBorder="1" applyAlignment="1">
      <alignment horizontal="distributed" vertical="center"/>
    </xf>
    <xf numFmtId="0" fontId="9" fillId="0" borderId="0" xfId="0" applyFont="1" applyAlignment="1">
      <alignment vertical="center"/>
    </xf>
    <xf numFmtId="38" fontId="31" fillId="0" borderId="13" xfId="38" applyFont="1" applyBorder="1" applyAlignment="1">
      <alignment horizontal="distributed" vertical="center"/>
    </xf>
    <xf numFmtId="38" fontId="31" fillId="0" borderId="14" xfId="38" applyFont="1" applyBorder="1" applyAlignment="1">
      <alignment horizontal="distributed" vertical="center"/>
    </xf>
    <xf numFmtId="38" fontId="31" fillId="0" borderId="15" xfId="38" applyFont="1" applyBorder="1" applyAlignment="1">
      <alignment horizontal="distributed" vertical="center"/>
    </xf>
    <xf numFmtId="38" fontId="29" fillId="0" borderId="0" xfId="38" applyFont="1" applyAlignment="1">
      <alignment vertical="center"/>
    </xf>
    <xf numFmtId="0" fontId="30" fillId="24" borderId="0" xfId="47" applyFont="1" applyFill="1" applyBorder="1" applyAlignment="1" applyProtection="1">
      <alignment horizontal="left" vertical="top" shrinkToFit="1"/>
    </xf>
    <xf numFmtId="0" fontId="35" fillId="24" borderId="0" xfId="47" applyFont="1" applyFill="1"/>
    <xf numFmtId="0" fontId="28" fillId="24" borderId="16" xfId="47" applyFont="1" applyFill="1" applyBorder="1" applyAlignment="1" applyProtection="1">
      <alignment horizontal="left" vertical="top" shrinkToFit="1"/>
    </xf>
    <xf numFmtId="0" fontId="34" fillId="24" borderId="17" xfId="47" applyFont="1" applyFill="1" applyBorder="1" applyAlignment="1" applyProtection="1">
      <alignment horizontal="center" vertical="center"/>
    </xf>
    <xf numFmtId="0" fontId="36" fillId="24" borderId="13" xfId="47" applyFont="1" applyFill="1" applyBorder="1" applyAlignment="1" applyProtection="1">
      <alignment horizontal="center" vertical="center"/>
    </xf>
    <xf numFmtId="177" fontId="37" fillId="24" borderId="18" xfId="47" applyNumberFormat="1" applyFont="1" applyFill="1" applyBorder="1"/>
    <xf numFmtId="0" fontId="37" fillId="24" borderId="0" xfId="47" applyFont="1" applyFill="1"/>
    <xf numFmtId="0" fontId="36" fillId="24" borderId="12" xfId="47" applyFont="1" applyFill="1" applyBorder="1" applyAlignment="1" applyProtection="1">
      <alignment horizontal="center" vertical="center"/>
    </xf>
    <xf numFmtId="177" fontId="37" fillId="24" borderId="19" xfId="47" applyNumberFormat="1" applyFont="1" applyFill="1" applyBorder="1"/>
    <xf numFmtId="0" fontId="36" fillId="24" borderId="14" xfId="47" applyFont="1" applyFill="1" applyBorder="1" applyAlignment="1" applyProtection="1">
      <alignment horizontal="center" vertical="center"/>
    </xf>
    <xf numFmtId="177" fontId="37" fillId="24" borderId="20" xfId="47" applyNumberFormat="1" applyFont="1" applyFill="1" applyBorder="1"/>
    <xf numFmtId="0" fontId="34" fillId="24" borderId="13" xfId="47" applyFont="1" applyFill="1" applyBorder="1" applyAlignment="1" applyProtection="1">
      <alignment horizontal="center" vertical="center"/>
    </xf>
    <xf numFmtId="0" fontId="30" fillId="24" borderId="18" xfId="47" applyFont="1" applyFill="1" applyBorder="1" applyAlignment="1" applyProtection="1">
      <alignment horizontal="center" vertical="center" shrinkToFit="1"/>
    </xf>
    <xf numFmtId="0" fontId="34" fillId="24" borderId="12" xfId="47" applyFont="1" applyFill="1" applyBorder="1" applyAlignment="1">
      <alignment horizontal="center" vertical="center"/>
    </xf>
    <xf numFmtId="177" fontId="35" fillId="24" borderId="19" xfId="47" applyNumberFormat="1" applyFont="1" applyFill="1" applyBorder="1"/>
    <xf numFmtId="0" fontId="34" fillId="24" borderId="12" xfId="47" applyFont="1" applyFill="1" applyBorder="1" applyAlignment="1" applyProtection="1">
      <alignment horizontal="center" vertical="center"/>
    </xf>
    <xf numFmtId="0" fontId="34" fillId="24" borderId="15" xfId="47" applyFont="1" applyFill="1" applyBorder="1" applyAlignment="1" applyProtection="1">
      <alignment horizontal="center" vertical="center"/>
    </xf>
    <xf numFmtId="177" fontId="35" fillId="24" borderId="21" xfId="47" applyNumberFormat="1" applyFont="1" applyFill="1" applyBorder="1"/>
    <xf numFmtId="0" fontId="34" fillId="24" borderId="0" xfId="47" applyFont="1" applyFill="1" applyAlignment="1">
      <alignment vertical="center"/>
    </xf>
    <xf numFmtId="0" fontId="35" fillId="0" borderId="0" xfId="48" quotePrefix="1" applyFont="1" applyAlignment="1" applyProtection="1">
      <alignment horizontal="left" vertical="center"/>
    </xf>
    <xf numFmtId="0" fontId="28" fillId="0" borderId="0" xfId="48" applyFont="1" applyAlignment="1">
      <alignment vertical="center"/>
    </xf>
    <xf numFmtId="0" fontId="29" fillId="0" borderId="0" xfId="48" applyFont="1" applyAlignment="1">
      <alignment vertical="center"/>
    </xf>
    <xf numFmtId="0" fontId="29" fillId="0" borderId="0" xfId="48" quotePrefix="1" applyFont="1" applyAlignment="1" applyProtection="1">
      <alignment horizontal="left" vertical="center"/>
    </xf>
    <xf numFmtId="0" fontId="29" fillId="0" borderId="0" xfId="48" applyFont="1" applyAlignment="1" applyProtection="1">
      <alignment horizontal="left" vertical="center"/>
    </xf>
    <xf numFmtId="0" fontId="29" fillId="0" borderId="0" xfId="48" applyFont="1" applyBorder="1" applyAlignment="1" applyProtection="1">
      <alignment horizontal="left" vertical="center"/>
    </xf>
    <xf numFmtId="0" fontId="29" fillId="0" borderId="0" xfId="48" applyFont="1" applyBorder="1" applyAlignment="1">
      <alignment vertical="center"/>
    </xf>
    <xf numFmtId="0" fontId="40" fillId="0" borderId="23" xfId="48" applyFont="1" applyBorder="1" applyAlignment="1" applyProtection="1">
      <alignment horizontal="centerContinuous" vertical="center"/>
    </xf>
    <xf numFmtId="0" fontId="40" fillId="0" borderId="24" xfId="48" applyFont="1" applyBorder="1" applyAlignment="1">
      <alignment horizontal="centerContinuous" vertical="center"/>
    </xf>
    <xf numFmtId="0" fontId="40" fillId="0" borderId="25" xfId="48" applyFont="1" applyBorder="1" applyAlignment="1">
      <alignment horizontal="centerContinuous" vertical="center"/>
    </xf>
    <xf numFmtId="38" fontId="40" fillId="0" borderId="26" xfId="38" applyFont="1" applyBorder="1" applyAlignment="1">
      <alignment horizontal="center" vertical="center"/>
    </xf>
    <xf numFmtId="0" fontId="40" fillId="0" borderId="28" xfId="48" applyFont="1" applyBorder="1" applyAlignment="1" applyProtection="1">
      <alignment horizontal="center" vertical="center"/>
    </xf>
    <xf numFmtId="0" fontId="40" fillId="0" borderId="0" xfId="48" applyFont="1" applyBorder="1" applyAlignment="1" applyProtection="1">
      <alignment horizontal="left" vertical="center"/>
    </xf>
    <xf numFmtId="0" fontId="40" fillId="0" borderId="0" xfId="48" applyFont="1" applyBorder="1" applyAlignment="1">
      <alignment vertical="center"/>
    </xf>
    <xf numFmtId="0" fontId="40" fillId="0" borderId="0" xfId="48" applyFont="1" applyAlignment="1">
      <alignment vertical="center"/>
    </xf>
    <xf numFmtId="0" fontId="40" fillId="0" borderId="30" xfId="48" quotePrefix="1" applyFont="1" applyBorder="1" applyAlignment="1" applyProtection="1">
      <alignment horizontal="center" vertical="center"/>
    </xf>
    <xf numFmtId="0" fontId="40" fillId="0" borderId="30" xfId="48" applyFont="1" applyBorder="1" applyAlignment="1" applyProtection="1">
      <alignment horizontal="center" vertical="center"/>
    </xf>
    <xf numFmtId="0" fontId="40" fillId="0" borderId="31" xfId="48" quotePrefix="1" applyFont="1" applyBorder="1" applyAlignment="1" applyProtection="1">
      <alignment horizontal="center" vertical="center"/>
    </xf>
    <xf numFmtId="38" fontId="40" fillId="0" borderId="31" xfId="38" applyFont="1" applyBorder="1" applyAlignment="1">
      <alignment horizontal="center" vertical="center"/>
    </xf>
    <xf numFmtId="37" fontId="40" fillId="0" borderId="32" xfId="48" applyNumberFormat="1" applyFont="1" applyBorder="1" applyAlignment="1" applyProtection="1">
      <alignment horizontal="center" vertical="center"/>
    </xf>
    <xf numFmtId="37" fontId="40" fillId="0" borderId="0" xfId="48" applyNumberFormat="1" applyFont="1" applyBorder="1" applyAlignment="1" applyProtection="1">
      <alignment vertical="center"/>
    </xf>
    <xf numFmtId="37" fontId="1" fillId="0" borderId="0" xfId="48" applyNumberFormat="1" applyFont="1" applyBorder="1" applyAlignment="1" applyProtection="1">
      <alignment vertical="center"/>
    </xf>
    <xf numFmtId="0" fontId="1" fillId="0" borderId="0" xfId="48" applyFont="1" applyBorder="1" applyAlignment="1">
      <alignment vertical="center"/>
    </xf>
    <xf numFmtId="0" fontId="1" fillId="0" borderId="0" xfId="48" applyFont="1" applyAlignment="1">
      <alignment vertical="center"/>
    </xf>
    <xf numFmtId="37" fontId="36" fillId="0" borderId="33" xfId="48" applyNumberFormat="1" applyFont="1" applyBorder="1" applyAlignment="1" applyProtection="1">
      <alignment vertical="center"/>
    </xf>
    <xf numFmtId="38" fontId="1" fillId="0" borderId="0" xfId="38" applyFont="1" applyBorder="1" applyAlignment="1">
      <alignment vertical="center"/>
    </xf>
    <xf numFmtId="0" fontId="41" fillId="0" borderId="34" xfId="48" applyFont="1" applyBorder="1" applyAlignment="1" applyProtection="1">
      <alignment horizontal="distributed" vertical="center"/>
    </xf>
    <xf numFmtId="37" fontId="41" fillId="0" borderId="33" xfId="48" applyNumberFormat="1" applyFont="1" applyBorder="1" applyAlignment="1" applyProtection="1">
      <alignment vertical="center"/>
      <protection locked="0"/>
    </xf>
    <xf numFmtId="181" fontId="41" fillId="0" borderId="33" xfId="48" applyNumberFormat="1" applyFont="1" applyBorder="1" applyAlignment="1" applyProtection="1">
      <alignment vertical="center"/>
      <protection locked="0"/>
    </xf>
    <xf numFmtId="181" fontId="41" fillId="0" borderId="35" xfId="48" applyNumberFormat="1" applyFont="1" applyBorder="1" applyAlignment="1" applyProtection="1">
      <alignment vertical="center"/>
      <protection locked="0"/>
    </xf>
    <xf numFmtId="0" fontId="40" fillId="0" borderId="36" xfId="48" applyFont="1" applyBorder="1" applyAlignment="1">
      <alignment horizontal="center" vertical="center"/>
    </xf>
    <xf numFmtId="0" fontId="41" fillId="0" borderId="29" xfId="48" applyFont="1" applyBorder="1" applyAlignment="1" applyProtection="1">
      <alignment horizontal="distributed" vertical="center"/>
    </xf>
    <xf numFmtId="37" fontId="41" fillId="0" borderId="30" xfId="48" applyNumberFormat="1" applyFont="1" applyBorder="1" applyAlignment="1" applyProtection="1">
      <alignment vertical="center"/>
      <protection locked="0"/>
    </xf>
    <xf numFmtId="181" fontId="41" fillId="0" borderId="30" xfId="48" applyNumberFormat="1" applyFont="1" applyBorder="1" applyAlignment="1" applyProtection="1">
      <alignment vertical="center"/>
      <protection locked="0"/>
    </xf>
    <xf numFmtId="181" fontId="41" fillId="0" borderId="31" xfId="48" applyNumberFormat="1" applyFont="1" applyBorder="1" applyAlignment="1" applyProtection="1">
      <alignment vertical="center"/>
      <protection locked="0"/>
    </xf>
    <xf numFmtId="0" fontId="40" fillId="0" borderId="32" xfId="48" applyFont="1" applyBorder="1" applyAlignment="1">
      <alignment horizontal="center" vertical="center"/>
    </xf>
    <xf numFmtId="0" fontId="29" fillId="0" borderId="37" xfId="48" applyFont="1" applyFill="1" applyBorder="1" applyAlignment="1">
      <alignment vertical="center"/>
    </xf>
    <xf numFmtId="37" fontId="42" fillId="0" borderId="37" xfId="48" applyNumberFormat="1" applyFont="1" applyFill="1" applyBorder="1" applyAlignment="1" applyProtection="1">
      <alignment vertical="center"/>
    </xf>
    <xf numFmtId="0" fontId="29" fillId="0" borderId="37" xfId="48" applyNumberFormat="1" applyFont="1" applyFill="1" applyBorder="1" applyAlignment="1">
      <alignment vertical="center"/>
    </xf>
    <xf numFmtId="0" fontId="29" fillId="0" borderId="0" xfId="48" applyFont="1" applyFill="1" applyBorder="1" applyAlignment="1">
      <alignment vertical="center"/>
    </xf>
    <xf numFmtId="0" fontId="29" fillId="0" borderId="0" xfId="48" applyFont="1" applyFill="1" applyAlignment="1">
      <alignment vertical="center"/>
    </xf>
    <xf numFmtId="0" fontId="29" fillId="24" borderId="0" xfId="49" applyFont="1" applyFill="1" applyBorder="1"/>
    <xf numFmtId="0" fontId="29" fillId="24" borderId="0" xfId="49" applyFont="1" applyFill="1"/>
    <xf numFmtId="0" fontId="28" fillId="24" borderId="16" xfId="49" applyFont="1" applyFill="1" applyBorder="1" applyAlignment="1" applyProtection="1">
      <alignment horizontal="left" vertical="top" shrinkToFit="1"/>
    </xf>
    <xf numFmtId="0" fontId="35" fillId="24" borderId="0" xfId="49" applyFont="1" applyFill="1"/>
    <xf numFmtId="0" fontId="30" fillId="24" borderId="17" xfId="49" applyFont="1" applyFill="1" applyBorder="1" applyAlignment="1" applyProtection="1">
      <alignment horizontal="distributed" vertical="center"/>
    </xf>
    <xf numFmtId="0" fontId="30" fillId="24" borderId="0" xfId="49" applyFont="1" applyFill="1" applyBorder="1" applyAlignment="1" applyProtection="1">
      <alignment horizontal="left" vertical="center"/>
    </xf>
    <xf numFmtId="0" fontId="43" fillId="24" borderId="13" xfId="49" quotePrefix="1" applyFont="1" applyFill="1" applyBorder="1" applyAlignment="1">
      <alignment horizontal="distributed" vertical="center"/>
    </xf>
    <xf numFmtId="177" fontId="37" fillId="24" borderId="18" xfId="49" applyNumberFormat="1" applyFont="1" applyFill="1" applyBorder="1"/>
    <xf numFmtId="177" fontId="37" fillId="24" borderId="0" xfId="49" applyNumberFormat="1" applyFont="1" applyFill="1"/>
    <xf numFmtId="0" fontId="37" fillId="24" borderId="0" xfId="49" applyFont="1" applyFill="1"/>
    <xf numFmtId="0" fontId="43" fillId="24" borderId="12" xfId="49" applyFont="1" applyFill="1" applyBorder="1" applyAlignment="1" applyProtection="1">
      <alignment horizontal="distributed" vertical="center"/>
    </xf>
    <xf numFmtId="177" fontId="37" fillId="24" borderId="19" xfId="49" applyNumberFormat="1" applyFont="1" applyFill="1" applyBorder="1"/>
    <xf numFmtId="177" fontId="45" fillId="24" borderId="0" xfId="49" applyNumberFormat="1" applyFont="1" applyFill="1"/>
    <xf numFmtId="0" fontId="43" fillId="24" borderId="14" xfId="49" applyFont="1" applyFill="1" applyBorder="1" applyAlignment="1" applyProtection="1">
      <alignment horizontal="distributed" vertical="center"/>
    </xf>
    <xf numFmtId="177" fontId="37" fillId="24" borderId="20" xfId="49" applyNumberFormat="1" applyFont="1" applyFill="1" applyBorder="1"/>
    <xf numFmtId="0" fontId="30" fillId="24" borderId="13" xfId="49" applyFont="1" applyFill="1" applyBorder="1" applyAlignment="1" applyProtection="1">
      <alignment horizontal="distributed" vertical="center"/>
    </xf>
    <xf numFmtId="177" fontId="35" fillId="24" borderId="18" xfId="49" applyNumberFormat="1" applyFont="1" applyFill="1" applyBorder="1"/>
    <xf numFmtId="177" fontId="35" fillId="24" borderId="0" xfId="49" applyNumberFormat="1" applyFont="1" applyFill="1"/>
    <xf numFmtId="0" fontId="30" fillId="24" borderId="12" xfId="49" applyFont="1" applyFill="1" applyBorder="1" applyAlignment="1" applyProtection="1">
      <alignment horizontal="distributed" vertical="center"/>
    </xf>
    <xf numFmtId="177" fontId="35" fillId="24" borderId="19" xfId="49" applyNumberFormat="1" applyFont="1" applyFill="1" applyBorder="1"/>
    <xf numFmtId="0" fontId="30" fillId="24" borderId="14" xfId="49" applyFont="1" applyFill="1" applyBorder="1" applyAlignment="1" applyProtection="1">
      <alignment horizontal="distributed" vertical="center"/>
    </xf>
    <xf numFmtId="177" fontId="35" fillId="24" borderId="20" xfId="49" applyNumberFormat="1" applyFont="1" applyFill="1" applyBorder="1"/>
    <xf numFmtId="177" fontId="35" fillId="24" borderId="0" xfId="49" applyNumberFormat="1" applyFont="1" applyFill="1" applyBorder="1"/>
    <xf numFmtId="0" fontId="30" fillId="24" borderId="15" xfId="49" applyFont="1" applyFill="1" applyBorder="1" applyAlignment="1" applyProtection="1">
      <alignment horizontal="distributed" vertical="center"/>
    </xf>
    <xf numFmtId="177" fontId="35" fillId="24" borderId="21" xfId="49" applyNumberFormat="1" applyFont="1" applyFill="1" applyBorder="1"/>
    <xf numFmtId="0" fontId="34" fillId="24" borderId="0" xfId="49" applyFont="1" applyFill="1" applyAlignment="1">
      <alignment vertical="center"/>
    </xf>
    <xf numFmtId="0" fontId="28" fillId="25" borderId="16" xfId="49" applyFont="1" applyFill="1" applyBorder="1" applyAlignment="1" applyProtection="1">
      <alignment horizontal="left" vertical="top" shrinkToFit="1"/>
    </xf>
    <xf numFmtId="0" fontId="30" fillId="0" borderId="38" xfId="49" applyFont="1" applyFill="1" applyBorder="1" applyAlignment="1" applyProtection="1">
      <alignment horizontal="center" vertical="center"/>
    </xf>
    <xf numFmtId="0" fontId="34" fillId="0" borderId="37" xfId="49" applyFont="1" applyFill="1" applyBorder="1" applyAlignment="1">
      <alignment vertical="center"/>
    </xf>
    <xf numFmtId="0" fontId="34" fillId="0" borderId="0" xfId="49" applyFont="1" applyFill="1" applyAlignment="1">
      <alignment vertical="center"/>
    </xf>
    <xf numFmtId="0" fontId="35" fillId="24" borderId="37" xfId="49" applyFont="1" applyFill="1" applyBorder="1"/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78" fontId="29" fillId="0" borderId="0" xfId="38" applyNumberFormat="1" applyFont="1" applyAlignment="1">
      <alignment vertical="center"/>
    </xf>
    <xf numFmtId="178" fontId="29" fillId="0" borderId="0" xfId="0" applyNumberFormat="1" applyFont="1" applyAlignment="1">
      <alignment vertical="center"/>
    </xf>
    <xf numFmtId="3" fontId="29" fillId="0" borderId="0" xfId="0" applyNumberFormat="1" applyFont="1" applyAlignment="1">
      <alignment vertical="center"/>
    </xf>
    <xf numFmtId="0" fontId="29" fillId="0" borderId="22" xfId="0" applyFont="1" applyBorder="1" applyAlignment="1">
      <alignment vertical="center"/>
    </xf>
    <xf numFmtId="0" fontId="29" fillId="0" borderId="37" xfId="0" applyFont="1" applyBorder="1" applyAlignment="1">
      <alignment vertical="center"/>
    </xf>
    <xf numFmtId="0" fontId="29" fillId="0" borderId="39" xfId="0" applyFont="1" applyBorder="1" applyAlignment="1">
      <alignment vertical="center"/>
    </xf>
    <xf numFmtId="178" fontId="29" fillId="0" borderId="26" xfId="0" applyNumberFormat="1" applyFont="1" applyBorder="1" applyAlignment="1">
      <alignment horizontal="center" vertical="center" shrinkToFit="1"/>
    </xf>
    <xf numFmtId="178" fontId="29" fillId="0" borderId="27" xfId="0" applyNumberFormat="1" applyFont="1" applyBorder="1" applyAlignment="1">
      <alignment horizontal="center" vertical="center" shrinkToFit="1"/>
    </xf>
    <xf numFmtId="0" fontId="29" fillId="0" borderId="34" xfId="0" applyFont="1" applyBorder="1" applyAlignment="1">
      <alignment vertical="center"/>
    </xf>
    <xf numFmtId="0" fontId="29" fillId="0" borderId="0" xfId="0" applyFont="1" applyBorder="1" applyAlignment="1">
      <alignment horizontal="distributed" vertical="center"/>
    </xf>
    <xf numFmtId="0" fontId="29" fillId="0" borderId="40" xfId="0" applyFont="1" applyBorder="1" applyAlignment="1">
      <alignment vertical="center"/>
    </xf>
    <xf numFmtId="178" fontId="29" fillId="0" borderId="35" xfId="0" applyNumberFormat="1" applyFont="1" applyBorder="1" applyAlignment="1">
      <alignment horizontal="center" vertical="center" shrinkToFit="1"/>
    </xf>
    <xf numFmtId="0" fontId="29" fillId="0" borderId="29" xfId="0" applyFont="1" applyBorder="1" applyAlignment="1">
      <alignment vertical="center"/>
    </xf>
    <xf numFmtId="0" fontId="29" fillId="0" borderId="41" xfId="0" applyFont="1" applyBorder="1" applyAlignment="1">
      <alignment vertical="center"/>
    </xf>
    <xf numFmtId="0" fontId="29" fillId="0" borderId="42" xfId="0" applyFont="1" applyBorder="1" applyAlignment="1">
      <alignment vertical="center"/>
    </xf>
    <xf numFmtId="0" fontId="9" fillId="0" borderId="43" xfId="0" applyFont="1" applyBorder="1" applyAlignment="1">
      <alignment vertical="center"/>
    </xf>
    <xf numFmtId="0" fontId="46" fillId="0" borderId="44" xfId="0" applyFont="1" applyBorder="1" applyAlignment="1">
      <alignment vertical="center" shrinkToFit="1"/>
    </xf>
    <xf numFmtId="0" fontId="46" fillId="0" borderId="45" xfId="0" applyFont="1" applyBorder="1" applyAlignment="1">
      <alignment horizontal="distributed" vertical="center"/>
    </xf>
    <xf numFmtId="3" fontId="9" fillId="0" borderId="0" xfId="0" applyNumberFormat="1" applyFont="1" applyAlignment="1">
      <alignment vertical="center"/>
    </xf>
    <xf numFmtId="0" fontId="9" fillId="0" borderId="34" xfId="0" applyFont="1" applyBorder="1" applyAlignment="1">
      <alignment vertical="center"/>
    </xf>
    <xf numFmtId="0" fontId="46" fillId="0" borderId="0" xfId="0" applyFont="1" applyBorder="1" applyAlignment="1">
      <alignment horizontal="distributed" vertical="center"/>
    </xf>
    <xf numFmtId="0" fontId="46" fillId="0" borderId="40" xfId="0" applyFont="1" applyBorder="1" applyAlignment="1">
      <alignment horizontal="distributed" vertical="center"/>
    </xf>
    <xf numFmtId="0" fontId="9" fillId="0" borderId="29" xfId="0" applyFont="1" applyBorder="1" applyAlignment="1">
      <alignment vertical="center"/>
    </xf>
    <xf numFmtId="0" fontId="46" fillId="0" borderId="41" xfId="0" applyFont="1" applyBorder="1" applyAlignment="1">
      <alignment horizontal="distributed" vertical="center"/>
    </xf>
    <xf numFmtId="0" fontId="46" fillId="0" borderId="42" xfId="0" applyFont="1" applyBorder="1" applyAlignment="1">
      <alignment horizontal="distributed" vertical="center"/>
    </xf>
    <xf numFmtId="0" fontId="29" fillId="0" borderId="43" xfId="0" applyFont="1" applyBorder="1" applyAlignment="1">
      <alignment vertical="center"/>
    </xf>
    <xf numFmtId="0" fontId="29" fillId="0" borderId="44" xfId="0" applyFont="1" applyBorder="1" applyAlignment="1">
      <alignment horizontal="distributed" vertical="center"/>
    </xf>
    <xf numFmtId="0" fontId="29" fillId="0" borderId="45" xfId="0" applyFont="1" applyBorder="1" applyAlignment="1">
      <alignment horizontal="distributed" vertical="center"/>
    </xf>
    <xf numFmtId="0" fontId="29" fillId="0" borderId="40" xfId="0" applyFont="1" applyBorder="1" applyAlignment="1">
      <alignment horizontal="distributed" vertical="center"/>
    </xf>
    <xf numFmtId="0" fontId="29" fillId="0" borderId="41" xfId="0" applyFont="1" applyBorder="1" applyAlignment="1">
      <alignment horizontal="distributed" vertical="center"/>
    </xf>
    <xf numFmtId="0" fontId="29" fillId="0" borderId="42" xfId="0" applyFont="1" applyBorder="1" applyAlignment="1">
      <alignment horizontal="distributed" vertical="center"/>
    </xf>
    <xf numFmtId="0" fontId="29" fillId="0" borderId="46" xfId="0" applyFont="1" applyBorder="1" applyAlignment="1">
      <alignment vertical="center"/>
    </xf>
    <xf numFmtId="0" fontId="29" fillId="0" borderId="16" xfId="0" applyFont="1" applyBorder="1" applyAlignment="1">
      <alignment horizontal="distributed" vertical="center"/>
    </xf>
    <xf numFmtId="0" fontId="29" fillId="0" borderId="47" xfId="0" applyFont="1" applyBorder="1" applyAlignment="1">
      <alignment horizontal="distributed" vertical="center"/>
    </xf>
    <xf numFmtId="38" fontId="28" fillId="0" borderId="0" xfId="38" applyFont="1" applyAlignment="1">
      <alignment vertical="center"/>
    </xf>
    <xf numFmtId="38" fontId="28" fillId="0" borderId="17" xfId="38" applyFont="1" applyBorder="1" applyAlignment="1">
      <alignment vertical="center"/>
    </xf>
    <xf numFmtId="38" fontId="28" fillId="0" borderId="12" xfId="38" applyFont="1" applyBorder="1" applyAlignment="1">
      <alignment horizontal="distributed" vertical="center"/>
    </xf>
    <xf numFmtId="38" fontId="28" fillId="0" borderId="14" xfId="38" applyFont="1" applyBorder="1" applyAlignment="1">
      <alignment vertical="center"/>
    </xf>
    <xf numFmtId="0" fontId="32" fillId="0" borderId="34" xfId="0" applyFont="1" applyBorder="1" applyAlignment="1">
      <alignment horizontal="center" vertical="center" shrinkToFit="1"/>
    </xf>
    <xf numFmtId="0" fontId="32" fillId="0" borderId="29" xfId="0" applyFont="1" applyBorder="1" applyAlignment="1">
      <alignment horizontal="center" vertical="center" shrinkToFit="1"/>
    </xf>
    <xf numFmtId="38" fontId="31" fillId="0" borderId="0" xfId="38" applyFont="1" applyBorder="1" applyAlignment="1">
      <alignment vertical="center" shrinkToFit="1"/>
    </xf>
    <xf numFmtId="182" fontId="36" fillId="0" borderId="33" xfId="48" applyNumberFormat="1" applyFont="1" applyBorder="1" applyAlignment="1" applyProtection="1">
      <alignment vertical="center"/>
    </xf>
    <xf numFmtId="0" fontId="35" fillId="24" borderId="0" xfId="47" applyFont="1" applyFill="1" applyBorder="1" applyAlignment="1" applyProtection="1">
      <alignment vertical="top" shrinkToFit="1"/>
    </xf>
    <xf numFmtId="0" fontId="35" fillId="0" borderId="0" xfId="0" applyFont="1" applyFill="1"/>
    <xf numFmtId="0" fontId="29" fillId="24" borderId="0" xfId="49" applyFont="1" applyFill="1" applyBorder="1" applyAlignment="1" applyProtection="1">
      <alignment horizontal="left" vertical="center" shrinkToFit="1"/>
    </xf>
    <xf numFmtId="0" fontId="29" fillId="24" borderId="0" xfId="49" applyFont="1" applyFill="1" applyBorder="1" applyAlignment="1">
      <alignment vertical="center"/>
    </xf>
    <xf numFmtId="0" fontId="47" fillId="0" borderId="0" xfId="0" applyFont="1" applyAlignment="1"/>
    <xf numFmtId="176" fontId="30" fillId="0" borderId="48" xfId="38" applyNumberFormat="1" applyFont="1" applyFill="1" applyBorder="1" applyAlignment="1">
      <alignment vertical="center"/>
    </xf>
    <xf numFmtId="176" fontId="30" fillId="0" borderId="36" xfId="38" applyNumberFormat="1" applyFont="1" applyFill="1" applyBorder="1" applyAlignment="1">
      <alignment vertical="center"/>
    </xf>
    <xf numFmtId="176" fontId="30" fillId="0" borderId="32" xfId="38" applyNumberFormat="1" applyFont="1" applyFill="1" applyBorder="1" applyAlignment="1">
      <alignment vertical="center"/>
    </xf>
    <xf numFmtId="176" fontId="30" fillId="0" borderId="49" xfId="38" applyNumberFormat="1" applyFont="1" applyFill="1" applyBorder="1" applyAlignment="1">
      <alignment vertical="center"/>
    </xf>
    <xf numFmtId="177" fontId="38" fillId="0" borderId="33" xfId="47" applyNumberFormat="1" applyFont="1" applyFill="1" applyBorder="1" applyAlignment="1" applyProtection="1">
      <alignment vertical="center"/>
      <protection locked="0"/>
    </xf>
    <xf numFmtId="177" fontId="35" fillId="0" borderId="44" xfId="47" applyNumberFormat="1" applyFont="1" applyFill="1" applyBorder="1" applyAlignment="1" applyProtection="1">
      <alignment vertical="center"/>
      <protection locked="0"/>
    </xf>
    <xf numFmtId="177" fontId="35" fillId="0" borderId="0" xfId="47" applyNumberFormat="1" applyFont="1" applyFill="1" applyBorder="1" applyAlignment="1" applyProtection="1">
      <alignment vertical="center"/>
      <protection locked="0"/>
    </xf>
    <xf numFmtId="177" fontId="35" fillId="0" borderId="16" xfId="47" applyNumberFormat="1" applyFont="1" applyFill="1" applyBorder="1" applyAlignment="1" applyProtection="1">
      <alignment vertical="center"/>
      <protection locked="0"/>
    </xf>
    <xf numFmtId="38" fontId="36" fillId="0" borderId="35" xfId="38" applyFont="1" applyFill="1" applyBorder="1" applyAlignment="1" applyProtection="1">
      <alignment vertical="center"/>
    </xf>
    <xf numFmtId="38" fontId="36" fillId="0" borderId="35" xfId="38" applyFont="1" applyFill="1" applyBorder="1" applyAlignment="1">
      <alignment vertical="center"/>
    </xf>
    <xf numFmtId="177" fontId="37" fillId="0" borderId="18" xfId="49" applyNumberFormat="1" applyFont="1" applyFill="1" applyBorder="1"/>
    <xf numFmtId="177" fontId="37" fillId="0" borderId="0" xfId="49" applyNumberFormat="1" applyFont="1" applyFill="1"/>
    <xf numFmtId="0" fontId="43" fillId="0" borderId="13" xfId="49" quotePrefix="1" applyFont="1" applyFill="1" applyBorder="1" applyAlignment="1">
      <alignment horizontal="distributed" vertical="center"/>
    </xf>
    <xf numFmtId="177" fontId="37" fillId="0" borderId="19" xfId="49" applyNumberFormat="1" applyFont="1" applyFill="1" applyBorder="1"/>
    <xf numFmtId="177" fontId="45" fillId="0" borderId="0" xfId="49" applyNumberFormat="1" applyFont="1" applyFill="1"/>
    <xf numFmtId="0" fontId="43" fillId="0" borderId="12" xfId="49" applyFont="1" applyFill="1" applyBorder="1" applyAlignment="1" applyProtection="1">
      <alignment horizontal="distributed" vertical="center"/>
    </xf>
    <xf numFmtId="177" fontId="37" fillId="0" borderId="20" xfId="49" applyNumberFormat="1" applyFont="1" applyFill="1" applyBorder="1"/>
    <xf numFmtId="0" fontId="43" fillId="0" borderId="14" xfId="49" applyFont="1" applyFill="1" applyBorder="1" applyAlignment="1" applyProtection="1">
      <alignment horizontal="distributed" vertical="center"/>
    </xf>
    <xf numFmtId="177" fontId="35" fillId="0" borderId="18" xfId="49" applyNumberFormat="1" applyFont="1" applyFill="1" applyBorder="1"/>
    <xf numFmtId="177" fontId="35" fillId="0" borderId="0" xfId="49" applyNumberFormat="1" applyFont="1" applyFill="1"/>
    <xf numFmtId="0" fontId="30" fillId="0" borderId="13" xfId="49" applyFont="1" applyFill="1" applyBorder="1" applyAlignment="1" applyProtection="1">
      <alignment horizontal="distributed" vertical="center"/>
    </xf>
    <xf numFmtId="177" fontId="35" fillId="0" borderId="19" xfId="49" applyNumberFormat="1" applyFont="1" applyFill="1" applyBorder="1"/>
    <xf numFmtId="0" fontId="30" fillId="0" borderId="12" xfId="49" applyFont="1" applyFill="1" applyBorder="1" applyAlignment="1" applyProtection="1">
      <alignment horizontal="distributed" vertical="center"/>
    </xf>
    <xf numFmtId="177" fontId="35" fillId="0" borderId="20" xfId="49" applyNumberFormat="1" applyFont="1" applyFill="1" applyBorder="1"/>
    <xf numFmtId="0" fontId="30" fillId="0" borderId="14" xfId="49" applyFont="1" applyFill="1" applyBorder="1" applyAlignment="1" applyProtection="1">
      <alignment horizontal="distributed" vertical="center"/>
    </xf>
    <xf numFmtId="177" fontId="35" fillId="0" borderId="0" xfId="49" applyNumberFormat="1" applyFont="1" applyFill="1" applyBorder="1"/>
    <xf numFmtId="177" fontId="35" fillId="0" borderId="21" xfId="49" applyNumberFormat="1" applyFont="1" applyFill="1" applyBorder="1"/>
    <xf numFmtId="177" fontId="35" fillId="0" borderId="50" xfId="49" applyNumberFormat="1" applyFont="1" applyFill="1" applyBorder="1"/>
    <xf numFmtId="0" fontId="30" fillId="0" borderId="15" xfId="49" applyFont="1" applyFill="1" applyBorder="1" applyAlignment="1" applyProtection="1">
      <alignment horizontal="distributed" vertical="center"/>
    </xf>
    <xf numFmtId="38" fontId="38" fillId="0" borderId="51" xfId="38" quotePrefix="1" applyFont="1" applyFill="1" applyBorder="1" applyAlignment="1">
      <alignment vertical="center"/>
    </xf>
    <xf numFmtId="38" fontId="38" fillId="0" borderId="35" xfId="38" applyFont="1" applyFill="1" applyBorder="1" applyAlignment="1" applyProtection="1">
      <alignment vertical="center"/>
    </xf>
    <xf numFmtId="177" fontId="38" fillId="0" borderId="0" xfId="49" applyNumberFormat="1" applyFont="1" applyFill="1" applyBorder="1" applyAlignment="1" applyProtection="1">
      <alignment vertical="center"/>
      <protection locked="0"/>
    </xf>
    <xf numFmtId="38" fontId="38" fillId="0" borderId="31" xfId="38" applyFont="1" applyFill="1" applyBorder="1" applyAlignment="1" applyProtection="1">
      <alignment vertical="center"/>
    </xf>
    <xf numFmtId="38" fontId="35" fillId="0" borderId="51" xfId="38" applyFont="1" applyFill="1" applyBorder="1" applyAlignment="1" applyProtection="1">
      <alignment vertical="center"/>
    </xf>
    <xf numFmtId="38" fontId="35" fillId="0" borderId="51" xfId="38" applyFont="1" applyFill="1" applyBorder="1" applyAlignment="1" applyProtection="1">
      <alignment horizontal="right" vertical="center"/>
    </xf>
    <xf numFmtId="177" fontId="35" fillId="0" borderId="52" xfId="49" applyNumberFormat="1" applyFont="1" applyFill="1" applyBorder="1" applyAlignment="1" applyProtection="1">
      <alignment vertical="center"/>
      <protection locked="0"/>
    </xf>
    <xf numFmtId="38" fontId="35" fillId="0" borderId="35" xfId="38" applyFont="1" applyFill="1" applyBorder="1" applyAlignment="1" applyProtection="1">
      <alignment vertical="center"/>
    </xf>
    <xf numFmtId="38" fontId="35" fillId="0" borderId="35" xfId="38" applyFont="1" applyFill="1" applyBorder="1" applyAlignment="1" applyProtection="1">
      <alignment horizontal="right" vertical="center"/>
    </xf>
    <xf numFmtId="177" fontId="35" fillId="0" borderId="33" xfId="49" applyNumberFormat="1" applyFont="1" applyFill="1" applyBorder="1" applyAlignment="1" applyProtection="1">
      <alignment vertical="center"/>
      <protection locked="0"/>
    </xf>
    <xf numFmtId="38" fontId="35" fillId="0" borderId="31" xfId="38" applyFont="1" applyFill="1" applyBorder="1" applyAlignment="1" applyProtection="1">
      <alignment vertical="center"/>
    </xf>
    <xf numFmtId="38" fontId="35" fillId="0" borderId="31" xfId="38" applyFont="1" applyFill="1" applyBorder="1" applyAlignment="1" applyProtection="1">
      <alignment horizontal="right" vertical="center"/>
    </xf>
    <xf numFmtId="177" fontId="35" fillId="0" borderId="30" xfId="49" applyNumberFormat="1" applyFont="1" applyFill="1" applyBorder="1" applyAlignment="1" applyProtection="1">
      <alignment vertical="center"/>
      <protection locked="0"/>
    </xf>
    <xf numFmtId="177" fontId="35" fillId="0" borderId="41" xfId="49" applyNumberFormat="1" applyFont="1" applyFill="1" applyBorder="1" applyAlignment="1" applyProtection="1">
      <alignment vertical="center"/>
      <protection locked="0"/>
    </xf>
    <xf numFmtId="38" fontId="35" fillId="0" borderId="53" xfId="38" applyFont="1" applyFill="1" applyBorder="1" applyAlignment="1" applyProtection="1">
      <alignment vertical="center"/>
    </xf>
    <xf numFmtId="38" fontId="35" fillId="0" borderId="53" xfId="38" applyFont="1" applyFill="1" applyBorder="1" applyAlignment="1" applyProtection="1">
      <alignment horizontal="right" vertical="center"/>
    </xf>
    <xf numFmtId="178" fontId="29" fillId="0" borderId="51" xfId="38" applyNumberFormat="1" applyFont="1" applyFill="1" applyBorder="1" applyAlignment="1" applyProtection="1">
      <alignment vertical="center" shrinkToFit="1"/>
      <protection locked="0"/>
    </xf>
    <xf numFmtId="178" fontId="29" fillId="0" borderId="52" xfId="0" applyNumberFormat="1" applyFont="1" applyFill="1" applyBorder="1" applyAlignment="1" applyProtection="1">
      <alignment vertical="center" shrinkToFit="1"/>
      <protection locked="0"/>
    </xf>
    <xf numFmtId="178" fontId="29" fillId="0" borderId="35" xfId="38" applyNumberFormat="1" applyFont="1" applyFill="1" applyBorder="1" applyAlignment="1" applyProtection="1">
      <alignment vertical="center" shrinkToFit="1"/>
      <protection locked="0"/>
    </xf>
    <xf numFmtId="178" fontId="29" fillId="0" borderId="33" xfId="0" applyNumberFormat="1" applyFont="1" applyFill="1" applyBorder="1" applyAlignment="1" applyProtection="1">
      <alignment vertical="center" shrinkToFit="1"/>
      <protection locked="0"/>
    </xf>
    <xf numFmtId="178" fontId="29" fillId="0" borderId="31" xfId="38" applyNumberFormat="1" applyFont="1" applyFill="1" applyBorder="1" applyAlignment="1" applyProtection="1">
      <alignment vertical="center" shrinkToFit="1"/>
      <protection locked="0"/>
    </xf>
    <xf numFmtId="178" fontId="29" fillId="0" borderId="30" xfId="0" applyNumberFormat="1" applyFont="1" applyFill="1" applyBorder="1" applyAlignment="1" applyProtection="1">
      <alignment vertical="center" shrinkToFit="1"/>
      <protection locked="0"/>
    </xf>
    <xf numFmtId="178" fontId="29" fillId="0" borderId="53" xfId="38" applyNumberFormat="1" applyFont="1" applyFill="1" applyBorder="1" applyAlignment="1" applyProtection="1">
      <alignment vertical="center" shrinkToFit="1"/>
      <protection locked="0"/>
    </xf>
    <xf numFmtId="178" fontId="29" fillId="0" borderId="54" xfId="0" applyNumberFormat="1" applyFont="1" applyFill="1" applyBorder="1" applyAlignment="1" applyProtection="1">
      <alignment vertical="center" shrinkToFit="1"/>
      <protection locked="0"/>
    </xf>
    <xf numFmtId="177" fontId="38" fillId="0" borderId="52" xfId="47" applyNumberFormat="1" applyFont="1" applyFill="1" applyBorder="1" applyAlignment="1">
      <alignment vertical="center"/>
    </xf>
    <xf numFmtId="176" fontId="43" fillId="0" borderId="36" xfId="0" applyNumberFormat="1" applyFont="1" applyFill="1" applyBorder="1" applyAlignment="1">
      <alignment vertical="center"/>
    </xf>
    <xf numFmtId="177" fontId="38" fillId="0" borderId="33" xfId="47" applyNumberFormat="1" applyFont="1" applyFill="1" applyBorder="1" applyAlignment="1">
      <alignment vertical="center"/>
    </xf>
    <xf numFmtId="177" fontId="38" fillId="0" borderId="30" xfId="47" applyNumberFormat="1" applyFont="1" applyFill="1" applyBorder="1" applyAlignment="1">
      <alignment vertical="center"/>
    </xf>
    <xf numFmtId="0" fontId="36" fillId="0" borderId="34" xfId="48" quotePrefix="1" applyFont="1" applyBorder="1" applyAlignment="1" applyProtection="1">
      <alignment horizontal="distributed" vertical="center"/>
    </xf>
    <xf numFmtId="182" fontId="36" fillId="0" borderId="35" xfId="48" applyNumberFormat="1" applyFont="1" applyBorder="1" applyAlignment="1" applyProtection="1">
      <alignment vertical="center"/>
    </xf>
    <xf numFmtId="37" fontId="9" fillId="0" borderId="36" xfId="48" applyNumberFormat="1" applyFont="1" applyBorder="1" applyAlignment="1" applyProtection="1">
      <alignment vertical="center"/>
    </xf>
    <xf numFmtId="0" fontId="36" fillId="0" borderId="34" xfId="48" applyFont="1" applyBorder="1" applyAlignment="1" applyProtection="1">
      <alignment horizontal="distributed" vertical="center"/>
    </xf>
    <xf numFmtId="0" fontId="9" fillId="0" borderId="36" xfId="48" applyFont="1" applyBorder="1" applyAlignment="1">
      <alignment vertical="center"/>
    </xf>
    <xf numFmtId="181" fontId="36" fillId="0" borderId="33" xfId="48" applyNumberFormat="1" applyFont="1" applyBorder="1" applyAlignment="1" applyProtection="1">
      <alignment vertical="center"/>
    </xf>
    <xf numFmtId="38" fontId="36" fillId="0" borderId="33" xfId="38" applyFont="1" applyFill="1" applyBorder="1" applyAlignment="1" applyProtection="1">
      <alignment vertical="center"/>
    </xf>
    <xf numFmtId="37" fontId="36" fillId="0" borderId="33" xfId="48" applyNumberFormat="1" applyFont="1" applyFill="1" applyBorder="1" applyAlignment="1" applyProtection="1">
      <alignment vertical="center"/>
    </xf>
    <xf numFmtId="0" fontId="36" fillId="0" borderId="29" xfId="48" applyFont="1" applyBorder="1" applyAlignment="1" applyProtection="1">
      <alignment horizontal="distributed" vertical="center"/>
    </xf>
    <xf numFmtId="37" fontId="36" fillId="0" borderId="30" xfId="48" applyNumberFormat="1" applyFont="1" applyBorder="1" applyAlignment="1" applyProtection="1">
      <alignment vertical="center"/>
    </xf>
    <xf numFmtId="181" fontId="36" fillId="0" borderId="30" xfId="48" applyNumberFormat="1" applyFont="1" applyBorder="1" applyAlignment="1" applyProtection="1">
      <alignment vertical="center"/>
    </xf>
    <xf numFmtId="38" fontId="36" fillId="0" borderId="30" xfId="38" applyFont="1" applyFill="1" applyBorder="1" applyAlignment="1" applyProtection="1">
      <alignment vertical="center"/>
    </xf>
    <xf numFmtId="37" fontId="36" fillId="0" borderId="30" xfId="48" applyNumberFormat="1" applyFont="1" applyFill="1" applyBorder="1" applyAlignment="1" applyProtection="1">
      <alignment vertical="center"/>
    </xf>
    <xf numFmtId="0" fontId="9" fillId="0" borderId="32" xfId="48" applyFont="1" applyBorder="1" applyAlignment="1">
      <alignment vertical="center"/>
    </xf>
    <xf numFmtId="177" fontId="38" fillId="0" borderId="44" xfId="49" applyNumberFormat="1" applyFont="1" applyFill="1" applyBorder="1" applyAlignment="1">
      <alignment vertical="center"/>
    </xf>
    <xf numFmtId="177" fontId="38" fillId="0" borderId="0" xfId="49" applyNumberFormat="1" applyFont="1" applyFill="1" applyBorder="1" applyAlignment="1">
      <alignment vertical="center"/>
    </xf>
    <xf numFmtId="177" fontId="38" fillId="0" borderId="41" xfId="49" applyNumberFormat="1" applyFont="1" applyFill="1" applyBorder="1" applyAlignment="1">
      <alignment vertical="center"/>
    </xf>
    <xf numFmtId="178" fontId="46" fillId="0" borderId="51" xfId="38" applyNumberFormat="1" applyFont="1" applyFill="1" applyBorder="1" applyAlignment="1">
      <alignment vertical="center" shrinkToFit="1"/>
    </xf>
    <xf numFmtId="178" fontId="46" fillId="0" borderId="52" xfId="0" applyNumberFormat="1" applyFont="1" applyFill="1" applyBorder="1" applyAlignment="1">
      <alignment vertical="center" shrinkToFit="1"/>
    </xf>
    <xf numFmtId="178" fontId="46" fillId="0" borderId="35" xfId="38" applyNumberFormat="1" applyFont="1" applyFill="1" applyBorder="1" applyAlignment="1">
      <alignment vertical="center" shrinkToFit="1"/>
    </xf>
    <xf numFmtId="178" fontId="46" fillId="0" borderId="33" xfId="38" applyNumberFormat="1" applyFont="1" applyFill="1" applyBorder="1" applyAlignment="1">
      <alignment vertical="center" shrinkToFit="1"/>
    </xf>
    <xf numFmtId="178" fontId="46" fillId="0" borderId="31" xfId="38" applyNumberFormat="1" applyFont="1" applyFill="1" applyBorder="1" applyAlignment="1">
      <alignment vertical="center" shrinkToFit="1"/>
    </xf>
    <xf numFmtId="178" fontId="29" fillId="0" borderId="52" xfId="0" applyNumberFormat="1" applyFont="1" applyFill="1" applyBorder="1" applyAlignment="1" applyProtection="1">
      <alignment vertical="center" shrinkToFit="1"/>
    </xf>
    <xf numFmtId="178" fontId="29" fillId="0" borderId="33" xfId="0" applyNumberFormat="1" applyFont="1" applyFill="1" applyBorder="1" applyAlignment="1" applyProtection="1">
      <alignment vertical="center" shrinkToFit="1"/>
    </xf>
    <xf numFmtId="178" fontId="29" fillId="0" borderId="30" xfId="0" applyNumberFormat="1" applyFont="1" applyFill="1" applyBorder="1" applyAlignment="1" applyProtection="1">
      <alignment vertical="center" shrinkToFit="1"/>
    </xf>
    <xf numFmtId="178" fontId="29" fillId="0" borderId="54" xfId="0" applyNumberFormat="1" applyFont="1" applyFill="1" applyBorder="1" applyAlignment="1" applyProtection="1">
      <alignment vertical="center" shrinkToFit="1"/>
    </xf>
    <xf numFmtId="0" fontId="34" fillId="24" borderId="0" xfId="49" applyFont="1" applyFill="1" applyBorder="1" applyAlignment="1" applyProtection="1">
      <alignment horizontal="center" shrinkToFit="1"/>
    </xf>
    <xf numFmtId="0" fontId="30" fillId="0" borderId="28" xfId="49" applyFont="1" applyFill="1" applyBorder="1" applyAlignment="1" applyProtection="1">
      <alignment horizontal="center" vertical="center" shrinkToFit="1"/>
    </xf>
    <xf numFmtId="0" fontId="30" fillId="0" borderId="32" xfId="49" applyFont="1" applyFill="1" applyBorder="1" applyAlignment="1" applyProtection="1">
      <alignment horizontal="center" vertical="center" shrinkToFit="1"/>
    </xf>
    <xf numFmtId="180" fontId="38" fillId="0" borderId="51" xfId="49" quotePrefix="1" applyNumberFormat="1" applyFont="1" applyFill="1" applyBorder="1" applyAlignment="1">
      <alignment horizontal="right" vertical="center"/>
    </xf>
    <xf numFmtId="180" fontId="38" fillId="0" borderId="51" xfId="49" quotePrefix="1" applyNumberFormat="1" applyFont="1" applyFill="1" applyBorder="1" applyAlignment="1">
      <alignment vertical="center"/>
    </xf>
    <xf numFmtId="177" fontId="45" fillId="0" borderId="48" xfId="49" applyNumberFormat="1" applyFont="1" applyFill="1" applyBorder="1" applyAlignment="1">
      <alignment horizontal="center"/>
    </xf>
    <xf numFmtId="180" fontId="38" fillId="0" borderId="35" xfId="49" applyNumberFormat="1" applyFont="1" applyFill="1" applyBorder="1" applyAlignment="1" applyProtection="1">
      <alignment horizontal="right" vertical="center"/>
    </xf>
    <xf numFmtId="180" fontId="38" fillId="0" borderId="35" xfId="49" applyNumberFormat="1" applyFont="1" applyFill="1" applyBorder="1" applyAlignment="1" applyProtection="1">
      <alignment vertical="center"/>
    </xf>
    <xf numFmtId="177" fontId="45" fillId="0" borderId="36" xfId="49" applyNumberFormat="1" applyFont="1" applyFill="1" applyBorder="1" applyAlignment="1">
      <alignment horizontal="center"/>
    </xf>
    <xf numFmtId="180" fontId="38" fillId="0" borderId="31" xfId="49" applyNumberFormat="1" applyFont="1" applyFill="1" applyBorder="1" applyAlignment="1" applyProtection="1">
      <alignment horizontal="right" vertical="center"/>
    </xf>
    <xf numFmtId="180" fontId="38" fillId="0" borderId="31" xfId="49" applyNumberFormat="1" applyFont="1" applyFill="1" applyBorder="1" applyAlignment="1" applyProtection="1">
      <alignment vertical="center"/>
    </xf>
    <xf numFmtId="177" fontId="45" fillId="0" borderId="32" xfId="49" applyNumberFormat="1" applyFont="1" applyFill="1" applyBorder="1" applyAlignment="1">
      <alignment horizontal="center"/>
    </xf>
    <xf numFmtId="180" fontId="35" fillId="0" borderId="51" xfId="49" applyNumberFormat="1" applyFont="1" applyFill="1" applyBorder="1" applyAlignment="1" applyProtection="1">
      <alignment vertical="center"/>
    </xf>
    <xf numFmtId="177" fontId="30" fillId="0" borderId="48" xfId="49" applyNumberFormat="1" applyFont="1" applyFill="1" applyBorder="1" applyAlignment="1">
      <alignment horizontal="center" vertical="center"/>
    </xf>
    <xf numFmtId="180" fontId="35" fillId="0" borderId="35" xfId="49" applyNumberFormat="1" applyFont="1" applyFill="1" applyBorder="1" applyAlignment="1" applyProtection="1">
      <alignment vertical="center"/>
    </xf>
    <xf numFmtId="177" fontId="30" fillId="0" borderId="36" xfId="49" applyNumberFormat="1" applyFont="1" applyFill="1" applyBorder="1" applyAlignment="1">
      <alignment horizontal="center" vertical="center"/>
    </xf>
    <xf numFmtId="180" fontId="35" fillId="0" borderId="31" xfId="49" applyNumberFormat="1" applyFont="1" applyFill="1" applyBorder="1" applyAlignment="1" applyProtection="1">
      <alignment vertical="center"/>
    </xf>
    <xf numFmtId="177" fontId="30" fillId="0" borderId="32" xfId="49" applyNumberFormat="1" applyFont="1" applyFill="1" applyBorder="1" applyAlignment="1">
      <alignment horizontal="center" vertical="center"/>
    </xf>
    <xf numFmtId="180" fontId="35" fillId="0" borderId="53" xfId="49" applyNumberFormat="1" applyFont="1" applyFill="1" applyBorder="1" applyAlignment="1" applyProtection="1">
      <alignment vertical="center"/>
    </xf>
    <xf numFmtId="177" fontId="30" fillId="0" borderId="49" xfId="49" applyNumberFormat="1" applyFont="1" applyFill="1" applyBorder="1" applyAlignment="1">
      <alignment horizontal="center" vertical="center"/>
    </xf>
    <xf numFmtId="0" fontId="35" fillId="24" borderId="37" xfId="49" applyFont="1" applyFill="1" applyBorder="1" applyAlignment="1">
      <alignment horizontal="center"/>
    </xf>
    <xf numFmtId="0" fontId="35" fillId="24" borderId="0" xfId="49" applyFont="1" applyFill="1" applyAlignment="1">
      <alignment horizontal="center"/>
    </xf>
    <xf numFmtId="0" fontId="29" fillId="0" borderId="0" xfId="0" applyFont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178" fontId="29" fillId="0" borderId="31" xfId="0" applyNumberFormat="1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35" fillId="24" borderId="0" xfId="47" applyFont="1" applyFill="1" applyBorder="1" applyAlignment="1" applyProtection="1">
      <alignment vertical="top"/>
    </xf>
    <xf numFmtId="38" fontId="34" fillId="0" borderId="51" xfId="38" applyFont="1" applyFill="1" applyBorder="1" applyAlignment="1" applyProtection="1">
      <alignment vertical="center"/>
    </xf>
    <xf numFmtId="38" fontId="34" fillId="0" borderId="35" xfId="38" applyFont="1" applyFill="1" applyBorder="1" applyAlignment="1" applyProtection="1">
      <alignment vertical="center"/>
    </xf>
    <xf numFmtId="38" fontId="34" fillId="0" borderId="31" xfId="38" applyFont="1" applyFill="1" applyBorder="1" applyAlignment="1" applyProtection="1">
      <alignment vertical="center"/>
    </xf>
    <xf numFmtId="38" fontId="34" fillId="0" borderId="53" xfId="38" applyFont="1" applyFill="1" applyBorder="1" applyAlignment="1" applyProtection="1">
      <alignment vertical="center"/>
    </xf>
    <xf numFmtId="177" fontId="35" fillId="0" borderId="44" xfId="49" applyNumberFormat="1" applyFont="1" applyFill="1" applyBorder="1" applyAlignment="1" applyProtection="1">
      <alignment vertical="center"/>
      <protection locked="0"/>
    </xf>
    <xf numFmtId="177" fontId="35" fillId="0" borderId="0" xfId="49" applyNumberFormat="1" applyFont="1" applyFill="1" applyBorder="1" applyAlignment="1" applyProtection="1">
      <alignment vertical="center"/>
      <protection locked="0"/>
    </xf>
    <xf numFmtId="177" fontId="35" fillId="0" borderId="16" xfId="49" applyNumberFormat="1" applyFont="1" applyFill="1" applyBorder="1" applyAlignment="1" applyProtection="1">
      <alignment vertical="center"/>
      <protection locked="0"/>
    </xf>
    <xf numFmtId="178" fontId="29" fillId="26" borderId="26" xfId="0" applyNumberFormat="1" applyFont="1" applyFill="1" applyBorder="1" applyAlignment="1">
      <alignment horizontal="center" vertical="center" shrinkToFit="1"/>
    </xf>
    <xf numFmtId="178" fontId="29" fillId="26" borderId="26" xfId="38" applyNumberFormat="1" applyFont="1" applyFill="1" applyBorder="1" applyAlignment="1">
      <alignment horizontal="center" vertical="center" shrinkToFit="1"/>
    </xf>
    <xf numFmtId="178" fontId="29" fillId="26" borderId="35" xfId="0" applyNumberFormat="1" applyFont="1" applyFill="1" applyBorder="1" applyAlignment="1">
      <alignment horizontal="center" vertical="center" shrinkToFit="1"/>
    </xf>
    <xf numFmtId="178" fontId="29" fillId="26" borderId="35" xfId="38" applyNumberFormat="1" applyFont="1" applyFill="1" applyBorder="1" applyAlignment="1">
      <alignment horizontal="center" vertical="center" shrinkToFit="1"/>
    </xf>
    <xf numFmtId="178" fontId="29" fillId="26" borderId="31" xfId="0" applyNumberFormat="1" applyFont="1" applyFill="1" applyBorder="1" applyAlignment="1">
      <alignment horizontal="left" vertical="center"/>
    </xf>
    <xf numFmtId="38" fontId="28" fillId="0" borderId="28" xfId="38" applyFont="1" applyBorder="1" applyAlignment="1">
      <alignment horizontal="center" vertical="center" shrinkToFit="1"/>
    </xf>
    <xf numFmtId="38" fontId="28" fillId="0" borderId="36" xfId="38" applyFont="1" applyBorder="1" applyAlignment="1">
      <alignment horizontal="center" vertical="center" shrinkToFit="1"/>
    </xf>
    <xf numFmtId="38" fontId="28" fillId="0" borderId="32" xfId="38" applyFont="1" applyBorder="1" applyAlignment="1">
      <alignment horizontal="center" vertical="center" shrinkToFit="1"/>
    </xf>
    <xf numFmtId="0" fontId="31" fillId="24" borderId="16" xfId="47" applyFont="1" applyFill="1" applyBorder="1" applyAlignment="1" applyProtection="1">
      <alignment horizontal="right" shrinkToFit="1"/>
    </xf>
    <xf numFmtId="0" fontId="34" fillId="24" borderId="37" xfId="47" applyFont="1" applyFill="1" applyBorder="1" applyAlignment="1" applyProtection="1">
      <alignment horizontal="center" vertical="center" shrinkToFit="1"/>
    </xf>
    <xf numFmtId="0" fontId="34" fillId="24" borderId="55" xfId="47" applyFont="1" applyFill="1" applyBorder="1" applyAlignment="1" applyProtection="1">
      <alignment horizontal="center" vertical="center" shrinkToFit="1"/>
    </xf>
    <xf numFmtId="0" fontId="41" fillId="0" borderId="17" xfId="48" applyFont="1" applyBorder="1" applyAlignment="1" applyProtection="1">
      <alignment horizontal="distributed" vertical="center"/>
    </xf>
    <xf numFmtId="0" fontId="41" fillId="0" borderId="14" xfId="48" applyFont="1" applyBorder="1" applyAlignment="1" applyProtection="1">
      <alignment horizontal="distributed" vertical="center"/>
    </xf>
    <xf numFmtId="0" fontId="30" fillId="24" borderId="37" xfId="49" applyFont="1" applyFill="1" applyBorder="1" applyAlignment="1" applyProtection="1">
      <alignment horizontal="center" vertical="center" shrinkToFit="1"/>
    </xf>
    <xf numFmtId="0" fontId="30" fillId="24" borderId="55" xfId="49" applyFont="1" applyFill="1" applyBorder="1" applyAlignment="1" applyProtection="1">
      <alignment horizontal="center" vertical="center" shrinkToFit="1"/>
    </xf>
    <xf numFmtId="0" fontId="35" fillId="24" borderId="0" xfId="49" applyFont="1" applyFill="1" applyBorder="1" applyAlignment="1" applyProtection="1">
      <alignment horizontal="left" vertical="center" shrinkToFit="1"/>
    </xf>
    <xf numFmtId="0" fontId="31" fillId="24" borderId="16" xfId="49" applyFont="1" applyFill="1" applyBorder="1" applyAlignment="1" applyProtection="1">
      <alignment horizontal="right" shrinkToFit="1"/>
    </xf>
    <xf numFmtId="0" fontId="35" fillId="24" borderId="0" xfId="49" applyFont="1" applyFill="1" applyBorder="1" applyAlignment="1" applyProtection="1">
      <alignment horizontal="center" vertical="center" shrinkToFit="1"/>
    </xf>
    <xf numFmtId="0" fontId="34" fillId="24" borderId="0" xfId="49" applyFont="1" applyFill="1" applyBorder="1" applyAlignment="1" applyProtection="1">
      <alignment horizontal="left" shrinkToFit="1"/>
    </xf>
    <xf numFmtId="0" fontId="30" fillId="24" borderId="17" xfId="49" applyFont="1" applyFill="1" applyBorder="1" applyAlignment="1" applyProtection="1">
      <alignment horizontal="distributed" vertical="center"/>
    </xf>
    <xf numFmtId="0" fontId="30" fillId="24" borderId="14" xfId="49" applyFont="1" applyFill="1" applyBorder="1" applyAlignment="1" applyProtection="1">
      <alignment horizontal="distributed" vertical="center"/>
    </xf>
    <xf numFmtId="0" fontId="30" fillId="0" borderId="56" xfId="49" applyFont="1" applyFill="1" applyBorder="1" applyAlignment="1" applyProtection="1">
      <alignment horizontal="center" vertical="center"/>
    </xf>
    <xf numFmtId="0" fontId="30" fillId="24" borderId="27" xfId="49" applyFont="1" applyFill="1" applyBorder="1" applyAlignment="1" applyProtection="1">
      <alignment horizontal="center" vertical="center" wrapText="1" shrinkToFit="1"/>
    </xf>
    <xf numFmtId="0" fontId="30" fillId="24" borderId="30" xfId="49" applyFont="1" applyFill="1" applyBorder="1" applyAlignment="1" applyProtection="1">
      <alignment horizontal="center" vertical="center" shrinkToFit="1"/>
    </xf>
    <xf numFmtId="178" fontId="31" fillId="26" borderId="23" xfId="38" applyNumberFormat="1" applyFont="1" applyFill="1" applyBorder="1" applyAlignment="1">
      <alignment horizontal="center" vertical="center"/>
    </xf>
    <xf numFmtId="178" fontId="31" fillId="26" borderId="25" xfId="38" applyNumberFormat="1" applyFont="1" applyFill="1" applyBorder="1" applyAlignment="1">
      <alignment horizontal="center" vertical="center"/>
    </xf>
    <xf numFmtId="178" fontId="29" fillId="26" borderId="51" xfId="38" applyNumberFormat="1" applyFont="1" applyFill="1" applyBorder="1" applyAlignment="1">
      <alignment horizontal="center" vertical="center"/>
    </xf>
    <xf numFmtId="178" fontId="29" fillId="26" borderId="31" xfId="38" applyNumberFormat="1" applyFont="1" applyFill="1" applyBorder="1" applyAlignment="1">
      <alignment horizontal="center" vertical="center"/>
    </xf>
    <xf numFmtId="178" fontId="29" fillId="0" borderId="35" xfId="0" applyNumberFormat="1" applyFont="1" applyBorder="1" applyAlignment="1">
      <alignment horizontal="center" vertical="center" wrapText="1" shrinkToFit="1"/>
    </xf>
    <xf numFmtId="178" fontId="29" fillId="0" borderId="31" xfId="0" applyNumberFormat="1" applyFont="1" applyBorder="1" applyAlignment="1">
      <alignment horizontal="center" vertical="center" shrinkToFit="1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 xr:uid="{00000000-0005-0000-0000-000012000000}"/>
    <cellStyle name="Header1" xfId="20" xr:uid="{00000000-0005-0000-0000-000013000000}"/>
    <cellStyle name="Header2" xfId="21" xr:uid="{00000000-0005-0000-0000-000014000000}"/>
    <cellStyle name="Normal_#18-Internet" xfId="22" xr:uid="{00000000-0005-0000-0000-000015000000}"/>
    <cellStyle name="アクセント 1" xfId="23" builtinId="29" customBuiltin="1"/>
    <cellStyle name="アクセント 2" xfId="24" builtinId="33" customBuiltin="1"/>
    <cellStyle name="アクセント 3" xfId="25" builtinId="37" customBuiltin="1"/>
    <cellStyle name="アクセント 4" xfId="26" builtinId="41" customBuiltin="1"/>
    <cellStyle name="アクセント 5" xfId="27" builtinId="45" customBuiltin="1"/>
    <cellStyle name="アクセント 6" xfId="28" builtinId="49" customBuiltin="1"/>
    <cellStyle name="タイトル" xfId="29" builtinId="15" customBuiltin="1"/>
    <cellStyle name="チェック セル" xfId="30" builtinId="23" customBuiltin="1"/>
    <cellStyle name="どちらでもない" xfId="31" builtinId="28" customBuiltin="1"/>
    <cellStyle name="メモ" xfId="32" builtinId="10" customBuiltin="1"/>
    <cellStyle name="リンク セル" xfId="33" builtinId="24" customBuiltin="1"/>
    <cellStyle name="_x001d_%・&amp;-_x0008_ｨ_x0011_・_x0007__x0001__x0001_" xfId="34" xr:uid="{00000000-0005-0000-0000-000021000000}"/>
    <cellStyle name="悪い" xfId="35" builtinId="27" customBuiltin="1"/>
    <cellStyle name="計算" xfId="36" builtinId="22" customBuiltin="1"/>
    <cellStyle name="警告文" xfId="37" builtinId="11" customBuiltin="1"/>
    <cellStyle name="桁区切り" xfId="38" builtinId="6"/>
    <cellStyle name="見出し 1" xfId="39" builtinId="16" customBuiltin="1"/>
    <cellStyle name="見出し 2" xfId="40" builtinId="17" customBuiltin="1"/>
    <cellStyle name="見出し 3" xfId="41" builtinId="18" customBuiltin="1"/>
    <cellStyle name="見出し 4" xfId="42" builtinId="19" customBuiltin="1"/>
    <cellStyle name="集計" xfId="43" builtinId="25" customBuiltin="1"/>
    <cellStyle name="出力" xfId="44" builtinId="21" customBuiltin="1"/>
    <cellStyle name="説明文" xfId="45" builtinId="53" customBuiltin="1"/>
    <cellStyle name="入力" xfId="46" builtinId="20" customBuiltin="1"/>
    <cellStyle name="標準" xfId="0" builtinId="0"/>
    <cellStyle name="標準_★Ⅲ2(4)ｷ～ｿ　国有提供施設所在交付金他【税】" xfId="47" xr:uid="{00000000-0005-0000-0000-00002F000000}"/>
    <cellStyle name="標準_20☆Ⅲ2(4)ｺ　自動車取得税交付金【税】" xfId="48" xr:uid="{00000000-0005-0000-0000-000030000000}"/>
    <cellStyle name="標準_22☆Ⅲ2(4)ｷ､ｹ､ｻ～ｾ 国有提供施設所在市町村助成交付金【税】●" xfId="49" xr:uid="{00000000-0005-0000-0000-000031000000}"/>
    <cellStyle name="未定義" xfId="50" xr:uid="{00000000-0005-0000-0000-000032000000}"/>
    <cellStyle name="良い" xfId="51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theme" Target="theme/theme1.xml"/>
<Relationship Id="rId3" Type="http://schemas.openxmlformats.org/officeDocument/2006/relationships/worksheet" Target="worksheets/sheet3.xml"/>
<Relationship Id="rId7" Type="http://schemas.openxmlformats.org/officeDocument/2006/relationships/worksheet" Target="worksheets/sheet7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calcChain" Target="calcChain.xml"/>
<Relationship Id="rId5" Type="http://schemas.openxmlformats.org/officeDocument/2006/relationships/worksheet" Target="worksheets/sheet5.xml"/>
<Relationship Id="rId10" Type="http://schemas.openxmlformats.org/officeDocument/2006/relationships/sharedStrings" Target="sharedStrings.xml"/>
<Relationship Id="rId4" Type="http://schemas.openxmlformats.org/officeDocument/2006/relationships/worksheet" Target="worksheets/sheet4.xml"/>
<Relationship Id="rId9" Type="http://schemas.openxmlformats.org/officeDocument/2006/relationships/styles" Target="style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5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_rels/sheet7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3"/>
  <sheetViews>
    <sheetView zoomScale="90" zoomScaleNormal="90" workbookViewId="0">
      <selection activeCell="D6" sqref="D6"/>
    </sheetView>
  </sheetViews>
  <sheetFormatPr defaultColWidth="9" defaultRowHeight="13.5"/>
  <cols>
    <col min="1" max="1" width="0.625" style="12" customWidth="1"/>
    <col min="2" max="2" width="1.375" style="12" customWidth="1"/>
    <col min="3" max="3" width="10.875" style="12" customWidth="1"/>
    <col min="4" max="4" width="12.75" style="12" customWidth="1"/>
    <col min="5" max="16384" width="9" style="12"/>
  </cols>
  <sheetData>
    <row r="1" spans="2:6" s="3" customFormat="1" ht="19.5" customHeight="1">
      <c r="B1" s="2"/>
      <c r="C1" s="149" t="s">
        <v>
125</v>
      </c>
      <c r="D1" s="2"/>
      <c r="F1" s="1"/>
    </row>
    <row r="2" spans="2:6" s="4" customFormat="1" ht="19.5" customHeight="1" thickBot="1">
      <c r="C2" s="146"/>
      <c r="D2" s="5" t="s">
        <v>
35</v>
      </c>
    </row>
    <row r="3" spans="2:6" s="6" customFormat="1" ht="19.5" customHeight="1">
      <c r="B3" s="140"/>
      <c r="C3" s="141"/>
      <c r="D3" s="277" t="s">
        <v>
99</v>
      </c>
    </row>
    <row r="4" spans="2:6" s="6" customFormat="1" ht="19.5" customHeight="1">
      <c r="B4" s="140"/>
      <c r="C4" s="142" t="s">
        <v>
36</v>
      </c>
      <c r="D4" s="278"/>
    </row>
    <row r="5" spans="2:6" s="6" customFormat="1" ht="19.5" customHeight="1">
      <c r="B5" s="140"/>
      <c r="C5" s="143"/>
      <c r="D5" s="279"/>
    </row>
    <row r="6" spans="2:6" s="8" customFormat="1" ht="19.5" customHeight="1">
      <c r="C6" s="144" t="s">
        <v>
0</v>
      </c>
      <c r="D6" s="207">
        <f>
D7+D8</f>
        <v>
11355484</v>
      </c>
    </row>
    <row r="7" spans="2:6" s="8" customFormat="1" ht="19.5" customHeight="1">
      <c r="C7" s="144" t="s">
        <v>
1</v>
      </c>
      <c r="D7" s="207">
        <f>
SUM(D11:D33)</f>
        <v>
6692766</v>
      </c>
    </row>
    <row r="8" spans="2:6" s="8" customFormat="1" ht="19.5" customHeight="1">
      <c r="C8" s="144" t="s">
        <v>
123</v>
      </c>
      <c r="D8" s="207">
        <f>
D9+D10</f>
        <v>
4662718</v>
      </c>
    </row>
    <row r="9" spans="2:6" s="8" customFormat="1" ht="19.5" customHeight="1">
      <c r="C9" s="144" t="s">
        <v>
3</v>
      </c>
      <c r="D9" s="207">
        <v>
4572909</v>
      </c>
    </row>
    <row r="10" spans="2:6" s="8" customFormat="1" ht="19.5" customHeight="1">
      <c r="C10" s="145" t="s">
        <v>
4</v>
      </c>
      <c r="D10" s="207">
        <v>
89809</v>
      </c>
    </row>
    <row r="11" spans="2:6" s="6" customFormat="1" ht="19.5" customHeight="1">
      <c r="C11" s="9" t="s">
        <v>
37</v>
      </c>
      <c r="D11" s="153">
        <v>
34306</v>
      </c>
    </row>
    <row r="12" spans="2:6" s="6" customFormat="1" ht="19.5" customHeight="1">
      <c r="C12" s="7" t="s">
        <v>
38</v>
      </c>
      <c r="D12" s="154">
        <v>
130189</v>
      </c>
    </row>
    <row r="13" spans="2:6" s="6" customFormat="1" ht="19.5" customHeight="1">
      <c r="C13" s="7" t="s">
        <v>
39</v>
      </c>
      <c r="D13" s="154">
        <v>
79165</v>
      </c>
    </row>
    <row r="14" spans="2:6" s="6" customFormat="1" ht="19.5" customHeight="1">
      <c r="C14" s="7" t="s">
        <v>
40</v>
      </c>
      <c r="D14" s="154">
        <v>
123245</v>
      </c>
    </row>
    <row r="15" spans="2:6" s="6" customFormat="1" ht="19.5" customHeight="1">
      <c r="C15" s="10" t="s">
        <v>
41</v>
      </c>
      <c r="D15" s="155">
        <v>
75003</v>
      </c>
    </row>
    <row r="16" spans="2:6" s="6" customFormat="1" ht="19.5" customHeight="1">
      <c r="C16" s="9" t="s">
        <v>
42</v>
      </c>
      <c r="D16" s="153">
        <v>
120065</v>
      </c>
    </row>
    <row r="17" spans="3:4" s="6" customFormat="1" ht="19.5" customHeight="1">
      <c r="C17" s="7" t="s">
        <v>
43</v>
      </c>
      <c r="D17" s="154">
        <v>
207244</v>
      </c>
    </row>
    <row r="18" spans="3:4" s="6" customFormat="1" ht="19.5" customHeight="1">
      <c r="C18" s="7" t="s">
        <v>
44</v>
      </c>
      <c r="D18" s="154">
        <v>
451766</v>
      </c>
    </row>
    <row r="19" spans="3:4" s="6" customFormat="1" ht="19.5" customHeight="1">
      <c r="C19" s="7" t="s">
        <v>
45</v>
      </c>
      <c r="D19" s="154">
        <v>
285340</v>
      </c>
    </row>
    <row r="20" spans="3:4" s="6" customFormat="1" ht="19.5" customHeight="1">
      <c r="C20" s="10" t="s">
        <v>
46</v>
      </c>
      <c r="D20" s="155">
        <v>
105747</v>
      </c>
    </row>
    <row r="21" spans="3:4" s="6" customFormat="1" ht="19.5" customHeight="1">
      <c r="C21" s="9" t="s">
        <v>
47</v>
      </c>
      <c r="D21" s="153">
        <v>
536475</v>
      </c>
    </row>
    <row r="22" spans="3:4" s="6" customFormat="1" ht="19.5" customHeight="1">
      <c r="C22" s="7" t="s">
        <v>
48</v>
      </c>
      <c r="D22" s="154">
        <v>
492271</v>
      </c>
    </row>
    <row r="23" spans="3:4" s="6" customFormat="1" ht="19.5" customHeight="1">
      <c r="C23" s="7" t="s">
        <v>
49</v>
      </c>
      <c r="D23" s="154">
        <v>
83302</v>
      </c>
    </row>
    <row r="24" spans="3:4" s="6" customFormat="1" ht="19.5" customHeight="1">
      <c r="C24" s="7" t="s">
        <v>
50</v>
      </c>
      <c r="D24" s="154">
        <v>
185106</v>
      </c>
    </row>
    <row r="25" spans="3:4" s="6" customFormat="1" ht="19.5" customHeight="1">
      <c r="C25" s="10" t="s">
        <v>
51</v>
      </c>
      <c r="D25" s="155">
        <v>
330483</v>
      </c>
    </row>
    <row r="26" spans="3:4" s="6" customFormat="1" ht="19.5" customHeight="1">
      <c r="C26" s="9" t="s">
        <v>
52</v>
      </c>
      <c r="D26" s="153">
        <v>
131159</v>
      </c>
    </row>
    <row r="27" spans="3:4" s="6" customFormat="1" ht="19.5" customHeight="1">
      <c r="C27" s="7" t="s">
        <v>
53</v>
      </c>
      <c r="D27" s="154">
        <v>
283265</v>
      </c>
    </row>
    <row r="28" spans="3:4" s="6" customFormat="1" ht="19.5" customHeight="1">
      <c r="C28" s="7" t="s">
        <v>
54</v>
      </c>
      <c r="D28" s="154">
        <v>
197953</v>
      </c>
    </row>
    <row r="29" spans="3:4" s="6" customFormat="1" ht="19.5" customHeight="1">
      <c r="C29" s="7" t="s">
        <v>
55</v>
      </c>
      <c r="D29" s="154">
        <v>
432501</v>
      </c>
    </row>
    <row r="30" spans="3:4" s="6" customFormat="1" ht="19.5" customHeight="1">
      <c r="C30" s="10" t="s">
        <v>
56</v>
      </c>
      <c r="D30" s="155">
        <v>
569058</v>
      </c>
    </row>
    <row r="31" spans="3:4" s="6" customFormat="1" ht="19.5" customHeight="1">
      <c r="C31" s="9" t="s">
        <v>
57</v>
      </c>
      <c r="D31" s="153">
        <v>
716154</v>
      </c>
    </row>
    <row r="32" spans="3:4" s="6" customFormat="1" ht="19.5" customHeight="1">
      <c r="C32" s="7" t="s">
        <v>
58</v>
      </c>
      <c r="D32" s="154">
        <v>
457466</v>
      </c>
    </row>
    <row r="33" spans="3:4" s="6" customFormat="1" ht="19.5" customHeight="1" thickBot="1">
      <c r="C33" s="11" t="s">
        <v>
59</v>
      </c>
      <c r="D33" s="156">
        <v>
665503</v>
      </c>
    </row>
  </sheetData>
  <sheetProtection selectLockedCells="1"/>
  <mergeCells count="1">
    <mergeCell ref="D3:D5"/>
  </mergeCells>
  <phoneticPr fontId="27"/>
  <printOptions horizontalCentered="1"/>
  <pageMargins left="0.78740157480314965" right="0.70866141732283472" top="0.2" bottom="0.47" header="0.27" footer="0.3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19"/>
  <sheetViews>
    <sheetView view="pageBreakPreview" zoomScale="90" zoomScaleNormal="100" zoomScaleSheetLayoutView="90" workbookViewId="0">
      <selection activeCell="C4" sqref="C4"/>
    </sheetView>
  </sheetViews>
  <sheetFormatPr defaultColWidth="9" defaultRowHeight="17.25"/>
  <cols>
    <col min="1" max="1" width="9" style="14"/>
    <col min="2" max="2" width="17.125" style="31" customWidth="1"/>
    <col min="3" max="3" width="24.625" style="14" customWidth="1"/>
    <col min="4" max="4" width="4.125" style="14" customWidth="1"/>
    <col min="5" max="5" width="9" style="14"/>
    <col min="6" max="6" width="13.875" style="14" bestFit="1" customWidth="1"/>
    <col min="7" max="7" width="12.625" style="14" customWidth="1"/>
    <col min="8" max="16384" width="9" style="14"/>
  </cols>
  <sheetData>
    <row r="1" spans="2:4">
      <c r="B1" s="264" t="s">
        <v>
126</v>
      </c>
      <c r="C1" s="148"/>
      <c r="D1" s="13"/>
    </row>
    <row r="2" spans="2:4" ht="27.4" customHeight="1" thickBot="1">
      <c r="B2" s="15"/>
      <c r="C2" s="280" t="s">
        <v>
60</v>
      </c>
      <c r="D2" s="280"/>
    </row>
    <row r="3" spans="2:4" ht="45.75" customHeight="1">
      <c r="B3" s="16" t="s">
        <v>
61</v>
      </c>
      <c r="C3" s="281" t="s">
        <v>
62</v>
      </c>
      <c r="D3" s="282"/>
    </row>
    <row r="4" spans="2:4" s="19" customFormat="1" ht="45.75" customHeight="1">
      <c r="B4" s="17" t="s">
        <v>
63</v>
      </c>
      <c r="C4" s="206">
        <f>
C5+C6</f>
        <v>
384601618</v>
      </c>
      <c r="D4" s="18"/>
    </row>
    <row r="5" spans="2:4" s="19" customFormat="1" ht="45.75" customHeight="1">
      <c r="B5" s="20" t="s">
        <v>
64</v>
      </c>
      <c r="C5" s="157">
        <f>
SUM(C9:C12)</f>
        <v>
28249966</v>
      </c>
      <c r="D5" s="21"/>
    </row>
    <row r="6" spans="2:4" s="19" customFormat="1" ht="45.75" customHeight="1">
      <c r="B6" s="20" t="s">
        <v>
65</v>
      </c>
      <c r="C6" s="208">
        <f>
C7+C8</f>
        <v>
356351652</v>
      </c>
      <c r="D6" s="21"/>
    </row>
    <row r="7" spans="2:4" s="19" customFormat="1" ht="45.75" customHeight="1">
      <c r="B7" s="20" t="s">
        <v>
66</v>
      </c>
      <c r="C7" s="208">
        <v>
355921292</v>
      </c>
      <c r="D7" s="21"/>
    </row>
    <row r="8" spans="2:4" s="19" customFormat="1" ht="45.75" customHeight="1">
      <c r="B8" s="22" t="s">
        <v>
67</v>
      </c>
      <c r="C8" s="209">
        <v>
430360</v>
      </c>
      <c r="D8" s="23"/>
    </row>
    <row r="9" spans="2:4" ht="45.75" customHeight="1">
      <c r="B9" s="24" t="s">
        <v>
68</v>
      </c>
      <c r="C9" s="158">
        <v>
13964370</v>
      </c>
      <c r="D9" s="25"/>
    </row>
    <row r="10" spans="2:4" ht="45.75" customHeight="1">
      <c r="B10" s="26" t="s">
        <v>
69</v>
      </c>
      <c r="C10" s="159">
        <v>
8852793</v>
      </c>
      <c r="D10" s="27"/>
    </row>
    <row r="11" spans="2:4" ht="45.75" customHeight="1">
      <c r="B11" s="28" t="s">
        <v>
70</v>
      </c>
      <c r="C11" s="159">
        <v>
4608656</v>
      </c>
      <c r="D11" s="27"/>
    </row>
    <row r="12" spans="2:4" ht="45.75" customHeight="1" thickBot="1">
      <c r="B12" s="29" t="s">
        <v>
71</v>
      </c>
      <c r="C12" s="160">
        <v>
824147</v>
      </c>
      <c r="D12" s="30"/>
    </row>
    <row r="13" spans="2:4" ht="27.4" customHeight="1"/>
    <row r="14" spans="2:4" ht="27.4" customHeight="1"/>
    <row r="15" spans="2:4" ht="27.4" customHeight="1"/>
    <row r="16" spans="2:4" ht="27.4" customHeight="1"/>
    <row r="17" ht="27.4" customHeight="1"/>
    <row r="18" ht="27.4" customHeight="1"/>
    <row r="19" ht="24.95" customHeight="1"/>
  </sheetData>
  <sheetProtection selectLockedCells="1"/>
  <mergeCells count="2">
    <mergeCell ref="C2:D2"/>
    <mergeCell ref="C3:D3"/>
  </mergeCells>
  <phoneticPr fontId="27"/>
  <printOptions horizontalCentered="1"/>
  <pageMargins left="0.78740157480314965" right="0.78740157480314965" top="0.98425196850393704" bottom="0.98425196850393704" header="0.51181102362204722" footer="0.5118110236220472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4"/>
  <sheetViews>
    <sheetView showGridLines="0" view="pageBreakPreview" topLeftCell="A7" zoomScale="70" zoomScaleNormal="75" zoomScaleSheetLayoutView="70" workbookViewId="0">
      <selection activeCell="I5" sqref="I5"/>
    </sheetView>
  </sheetViews>
  <sheetFormatPr defaultColWidth="9" defaultRowHeight="13.5"/>
  <cols>
    <col min="1" max="1" width="16" style="34" customWidth="1"/>
    <col min="2" max="3" width="14.625" style="34" customWidth="1"/>
    <col min="4" max="5" width="17.375" style="34" bestFit="1" customWidth="1"/>
    <col min="6" max="6" width="15.125" style="34" customWidth="1"/>
    <col min="7" max="7" width="3.625" style="34" customWidth="1"/>
    <col min="8" max="8" width="8.125" style="34" customWidth="1"/>
    <col min="9" max="11" width="20.125" style="34" customWidth="1"/>
    <col min="12" max="16384" width="9" style="34"/>
  </cols>
  <sheetData>
    <row r="1" spans="1:12" ht="21" customHeight="1">
      <c r="A1" s="32" t="s">
        <v>
127</v>
      </c>
      <c r="B1" s="33"/>
    </row>
    <row r="2" spans="1:12" ht="9.4" customHeight="1" thickBot="1">
      <c r="A2" s="35"/>
      <c r="B2" s="36"/>
      <c r="G2" s="37"/>
      <c r="H2" s="38"/>
      <c r="I2" s="38"/>
      <c r="J2" s="38"/>
      <c r="K2" s="38"/>
      <c r="L2" s="38"/>
    </row>
    <row r="3" spans="1:12" s="46" customFormat="1" ht="42.75" customHeight="1">
      <c r="A3" s="283" t="s">
        <v>
124</v>
      </c>
      <c r="B3" s="39" t="s">
        <v>
113</v>
      </c>
      <c r="C3" s="40"/>
      <c r="D3" s="39" t="s">
        <v>
114</v>
      </c>
      <c r="E3" s="41"/>
      <c r="F3" s="42" t="s">
        <v>
72</v>
      </c>
      <c r="G3" s="43" t="s">
        <v>
5</v>
      </c>
      <c r="H3" s="44"/>
      <c r="I3" s="44"/>
      <c r="J3" s="44"/>
      <c r="K3" s="44"/>
      <c r="L3" s="45"/>
    </row>
    <row r="4" spans="1:12" s="46" customFormat="1" ht="42.75" customHeight="1">
      <c r="A4" s="284"/>
      <c r="B4" s="47" t="s">
        <v>
6</v>
      </c>
      <c r="C4" s="48" t="s">
        <v>
100</v>
      </c>
      <c r="D4" s="47" t="s">
        <v>
7</v>
      </c>
      <c r="E4" s="49" t="s">
        <v>
8</v>
      </c>
      <c r="F4" s="50" t="s">
        <v>
9</v>
      </c>
      <c r="G4" s="51" t="s">
        <v>
73</v>
      </c>
      <c r="H4" s="52"/>
      <c r="I4" s="52"/>
      <c r="J4" s="52"/>
      <c r="K4" s="52"/>
      <c r="L4" s="45"/>
    </row>
    <row r="5" spans="1:12" s="55" customFormat="1" ht="42.75" customHeight="1">
      <c r="A5" s="210" t="s">
        <v>
10</v>
      </c>
      <c r="B5" s="56">
        <f>
SUM(B6:B7)</f>
        <v>
76357291</v>
      </c>
      <c r="C5" s="56">
        <f>
SUM(C6:C7)</f>
        <v>
394007873</v>
      </c>
      <c r="D5" s="211">
        <f>
SUM(D6:D7)</f>
        <v>
1</v>
      </c>
      <c r="E5" s="211">
        <f>
SUM(E6:E7)</f>
        <v>
1</v>
      </c>
      <c r="F5" s="162">
        <v>
3710782</v>
      </c>
      <c r="G5" s="212"/>
      <c r="H5" s="53"/>
      <c r="I5" s="53"/>
      <c r="J5" s="53"/>
      <c r="K5" s="53"/>
      <c r="L5" s="54"/>
    </row>
    <row r="6" spans="1:12" s="55" customFormat="1" ht="42.75" customHeight="1">
      <c r="A6" s="213" t="s">
        <v>
11</v>
      </c>
      <c r="B6" s="56">
        <f>
SUM(B10:B32)</f>
        <v>
50599561</v>
      </c>
      <c r="C6" s="56">
        <f>
SUM(C10:C32)</f>
        <v>
262726120</v>
      </c>
      <c r="D6" s="147">
        <f>
SUM(D10:D32)</f>
        <v>
0.66266836290000009</v>
      </c>
      <c r="E6" s="147">
        <f>
SUM(E10:E32)</f>
        <v>
0.66680423920000009</v>
      </c>
      <c r="F6" s="162">
        <v>
2467349</v>
      </c>
      <c r="G6" s="212"/>
      <c r="H6" s="53"/>
      <c r="I6" s="53"/>
      <c r="J6" s="53"/>
      <c r="K6" s="53"/>
      <c r="L6" s="54"/>
    </row>
    <row r="7" spans="1:12" s="55" customFormat="1" ht="42.75" customHeight="1">
      <c r="A7" s="210" t="s">
        <v>
2</v>
      </c>
      <c r="B7" s="56">
        <f>
SUM(B8:B9)</f>
        <v>
25757730</v>
      </c>
      <c r="C7" s="56">
        <f>
SUM(C8:C9)</f>
        <v>
131281753</v>
      </c>
      <c r="D7" s="211">
        <f>
SUM(D8:D9)</f>
        <v>
0.33733163709999997</v>
      </c>
      <c r="E7" s="211">
        <f>
SUM(E8:E9)</f>
        <v>
0.33319576080000002</v>
      </c>
      <c r="F7" s="162">
        <v>
1243433</v>
      </c>
      <c r="G7" s="214"/>
      <c r="H7" s="54"/>
      <c r="I7" s="54"/>
      <c r="J7" s="53"/>
      <c r="K7" s="54"/>
      <c r="L7" s="54"/>
    </row>
    <row r="8" spans="1:12" s="55" customFormat="1" ht="42.75" customHeight="1">
      <c r="A8" s="213" t="s">
        <v>
12</v>
      </c>
      <c r="B8" s="56">
        <v>
24427816</v>
      </c>
      <c r="C8" s="56">
        <v>
125031864</v>
      </c>
      <c r="D8" s="215">
        <v>
0.31991465009999998</v>
      </c>
      <c r="E8" s="215">
        <v>
0.3173334156</v>
      </c>
      <c r="F8" s="217">
        <v>
1181714</v>
      </c>
      <c r="G8" s="214"/>
      <c r="H8" s="54"/>
      <c r="I8" s="57"/>
      <c r="J8" s="53"/>
      <c r="K8" s="54"/>
      <c r="L8" s="54"/>
    </row>
    <row r="9" spans="1:12" s="55" customFormat="1" ht="42.75" customHeight="1">
      <c r="A9" s="218" t="s">
        <v>
13</v>
      </c>
      <c r="B9" s="219">
        <v>
1329914</v>
      </c>
      <c r="C9" s="219">
        <v>
6249889</v>
      </c>
      <c r="D9" s="220">
        <v>
1.7416986999999998E-2</v>
      </c>
      <c r="E9" s="220">
        <v>
1.5862345199999999E-2</v>
      </c>
      <c r="F9" s="222">
        <v>
61719</v>
      </c>
      <c r="G9" s="223"/>
      <c r="H9" s="54"/>
      <c r="I9" s="54"/>
      <c r="J9" s="53"/>
      <c r="K9" s="54"/>
      <c r="L9" s="54"/>
    </row>
    <row r="10" spans="1:12" s="46" customFormat="1" ht="42.75" customHeight="1">
      <c r="A10" s="58" t="s">
        <v>
37</v>
      </c>
      <c r="B10" s="59">
        <v>
844123</v>
      </c>
      <c r="C10" s="59">
        <v>
7238635</v>
      </c>
      <c r="D10" s="60">
        <v>
1.10549103E-2</v>
      </c>
      <c r="E10" s="61">
        <v>
1.8371802900000001E-2</v>
      </c>
      <c r="F10" s="265">
        <v>
54611</v>
      </c>
      <c r="G10" s="62" t="s">
        <v>
14</v>
      </c>
      <c r="I10" s="45"/>
      <c r="J10" s="53"/>
    </row>
    <row r="11" spans="1:12" s="46" customFormat="1" ht="42.75" customHeight="1">
      <c r="A11" s="58" t="s">
        <v>
38</v>
      </c>
      <c r="B11" s="59">
        <v>
994378</v>
      </c>
      <c r="C11" s="59">
        <v>
9683269</v>
      </c>
      <c r="D11" s="60">
        <v>
1.3022698799999999E-2</v>
      </c>
      <c r="E11" s="61">
        <v>
2.4576333799999999E-2</v>
      </c>
      <c r="F11" s="266">
        <v>
69779</v>
      </c>
      <c r="G11" s="62" t="s">
        <v>
15</v>
      </c>
      <c r="J11" s="53"/>
    </row>
    <row r="12" spans="1:12" s="46" customFormat="1" ht="42.75" customHeight="1">
      <c r="A12" s="58" t="s">
        <v>
39</v>
      </c>
      <c r="B12" s="59">
        <v>
1422197</v>
      </c>
      <c r="C12" s="59">
        <v>
9696260</v>
      </c>
      <c r="D12" s="60">
        <v>
1.8625556000000001E-2</v>
      </c>
      <c r="E12" s="61">
        <v>
2.4609305200000001E-2</v>
      </c>
      <c r="F12" s="266">
        <v>
80239</v>
      </c>
      <c r="G12" s="62" t="s">
        <v>
16</v>
      </c>
      <c r="J12" s="53"/>
    </row>
    <row r="13" spans="1:12" s="46" customFormat="1" ht="42.75" customHeight="1">
      <c r="A13" s="58" t="s">
        <v>
40</v>
      </c>
      <c r="B13" s="59">
        <v>
1941037</v>
      </c>
      <c r="C13" s="59">
        <v>
8449486</v>
      </c>
      <c r="D13" s="60">
        <v>
2.5420453999999999E-2</v>
      </c>
      <c r="E13" s="61">
        <v>
2.1444967400000001E-2</v>
      </c>
      <c r="F13" s="266">
        <v>
86977</v>
      </c>
      <c r="G13" s="62" t="s">
        <v>
17</v>
      </c>
      <c r="J13" s="53"/>
    </row>
    <row r="14" spans="1:12" s="46" customFormat="1" ht="42.75" customHeight="1">
      <c r="A14" s="63" t="s">
        <v>
41</v>
      </c>
      <c r="B14" s="64">
        <v>
1085357</v>
      </c>
      <c r="C14" s="64">
        <v>
4696409</v>
      </c>
      <c r="D14" s="65">
        <v>
1.42141894E-2</v>
      </c>
      <c r="E14" s="66">
        <v>
1.19195816E-2</v>
      </c>
      <c r="F14" s="267">
        <v>
48499</v>
      </c>
      <c r="G14" s="67" t="s">
        <v>
18</v>
      </c>
      <c r="J14" s="53"/>
    </row>
    <row r="15" spans="1:12" s="46" customFormat="1" ht="42.75" customHeight="1">
      <c r="A15" s="58" t="s">
        <v>
42</v>
      </c>
      <c r="B15" s="59">
        <v>
1223418</v>
      </c>
      <c r="C15" s="59">
        <v>
6358898</v>
      </c>
      <c r="D15" s="60">
        <v>
1.6022281400000001E-2</v>
      </c>
      <c r="E15" s="61">
        <v>
1.6139012500000001E-2</v>
      </c>
      <c r="F15" s="265">
        <v>
59686</v>
      </c>
      <c r="G15" s="62" t="s">
        <v>
19</v>
      </c>
      <c r="J15" s="53"/>
    </row>
    <row r="16" spans="1:12" s="46" customFormat="1" ht="42.75" customHeight="1">
      <c r="A16" s="58" t="s">
        <v>
43</v>
      </c>
      <c r="B16" s="59">
        <v>
1309566</v>
      </c>
      <c r="C16" s="59">
        <v>
7053031</v>
      </c>
      <c r="D16" s="60">
        <v>
1.71505037E-2</v>
      </c>
      <c r="E16" s="61">
        <v>
1.79007362E-2</v>
      </c>
      <c r="F16" s="266">
        <v>
65049</v>
      </c>
      <c r="G16" s="62" t="s">
        <v>
20</v>
      </c>
      <c r="J16" s="53"/>
    </row>
    <row r="17" spans="1:10" s="46" customFormat="1" ht="42.75" customHeight="1">
      <c r="A17" s="58" t="s">
        <v>
44</v>
      </c>
      <c r="B17" s="59">
        <v>
2001111</v>
      </c>
      <c r="C17" s="59">
        <v>
15960554</v>
      </c>
      <c r="D17" s="60">
        <v>
2.6207202700000001E-2</v>
      </c>
      <c r="E17" s="61">
        <v>
4.0508210900000001E-2</v>
      </c>
      <c r="F17" s="266">
        <v>
123817</v>
      </c>
      <c r="G17" s="62" t="s">
        <v>
21</v>
      </c>
      <c r="J17" s="53"/>
    </row>
    <row r="18" spans="1:10" s="46" customFormat="1" ht="42.75" customHeight="1">
      <c r="A18" s="58" t="s">
        <v>
45</v>
      </c>
      <c r="B18" s="59">
        <v>
2058182</v>
      </c>
      <c r="C18" s="59">
        <v>
9928304</v>
      </c>
      <c r="D18" s="60">
        <v>
2.6954623099999998E-2</v>
      </c>
      <c r="E18" s="61">
        <v>
2.5198237599999999E-2</v>
      </c>
      <c r="F18" s="266">
        <v>
96790</v>
      </c>
      <c r="G18" s="62" t="s">
        <v>
22</v>
      </c>
      <c r="J18" s="53"/>
    </row>
    <row r="19" spans="1:10" s="46" customFormat="1" ht="42.75" customHeight="1">
      <c r="A19" s="63" t="s">
        <v>
46</v>
      </c>
      <c r="B19" s="64">
        <v>
1439892</v>
      </c>
      <c r="C19" s="64">
        <v>
6600861</v>
      </c>
      <c r="D19" s="65">
        <v>
1.8857295499999999E-2</v>
      </c>
      <c r="E19" s="66">
        <v>
1.67531195E-2</v>
      </c>
      <c r="F19" s="267">
        <v>
66087</v>
      </c>
      <c r="G19" s="67" t="s">
        <v>
23</v>
      </c>
      <c r="J19" s="53"/>
    </row>
    <row r="20" spans="1:10" s="46" customFormat="1" ht="42.75" customHeight="1">
      <c r="A20" s="58" t="s">
        <v>
47</v>
      </c>
      <c r="B20" s="59">
        <v>
3754052</v>
      </c>
      <c r="C20" s="59">
        <v>
19403759</v>
      </c>
      <c r="D20" s="60">
        <v>
4.9164289999999999E-2</v>
      </c>
      <c r="E20" s="61">
        <v>
4.92471352E-2</v>
      </c>
      <c r="F20" s="265">
        <v>
182643</v>
      </c>
      <c r="G20" s="62" t="s">
        <v>
24</v>
      </c>
      <c r="J20" s="53"/>
    </row>
    <row r="21" spans="1:10" s="46" customFormat="1" ht="42.75" customHeight="1">
      <c r="A21" s="58" t="s">
        <v>
48</v>
      </c>
      <c r="B21" s="59">
        <v>
4668957</v>
      </c>
      <c r="C21" s="59">
        <v>
23066705</v>
      </c>
      <c r="D21" s="60">
        <v>
6.1146184499999999E-2</v>
      </c>
      <c r="E21" s="61">
        <v>
5.8543766699999999E-2</v>
      </c>
      <c r="F21" s="266">
        <v>
222134</v>
      </c>
      <c r="G21" s="62" t="s">
        <v>
25</v>
      </c>
      <c r="J21" s="53"/>
    </row>
    <row r="22" spans="1:10" s="46" customFormat="1" ht="42.75" customHeight="1">
      <c r="A22" s="58" t="s">
        <v>
49</v>
      </c>
      <c r="B22" s="59">
        <v>
1503166</v>
      </c>
      <c r="C22" s="59">
        <v>
7673624</v>
      </c>
      <c r="D22" s="60">
        <v>
1.9685952499999999E-2</v>
      </c>
      <c r="E22" s="61">
        <v>
1.94758139E-2</v>
      </c>
      <c r="F22" s="266">
        <v>
72678</v>
      </c>
      <c r="G22" s="62" t="s">
        <v>
26</v>
      </c>
      <c r="J22" s="53"/>
    </row>
    <row r="23" spans="1:10" s="46" customFormat="1" ht="42.75" customHeight="1">
      <c r="A23" s="58" t="s">
        <v>
50</v>
      </c>
      <c r="B23" s="59">
        <v>
1747629</v>
      </c>
      <c r="C23" s="59">
        <v>
6998982</v>
      </c>
      <c r="D23" s="60">
        <v>
2.2887519700000001E-2</v>
      </c>
      <c r="E23" s="61">
        <v>
1.7763558799999999E-2</v>
      </c>
      <c r="F23" s="266">
        <v>
75443</v>
      </c>
      <c r="G23" s="62" t="s">
        <v>
15</v>
      </c>
      <c r="J23" s="53"/>
    </row>
    <row r="24" spans="1:10" s="46" customFormat="1" ht="42.75" customHeight="1">
      <c r="A24" s="63" t="s">
        <v>
51</v>
      </c>
      <c r="B24" s="64">
        <v>
3085935</v>
      </c>
      <c r="C24" s="64">
        <v>
12454578</v>
      </c>
      <c r="D24" s="65">
        <v>
4.0414411800000001E-2</v>
      </c>
      <c r="E24" s="66">
        <v>
3.1609972399999998E-2</v>
      </c>
      <c r="F24" s="267">
        <v>
133669</v>
      </c>
      <c r="G24" s="67" t="s">
        <v>
27</v>
      </c>
      <c r="J24" s="53"/>
    </row>
    <row r="25" spans="1:10" s="46" customFormat="1" ht="42.75" customHeight="1">
      <c r="A25" s="58" t="s">
        <v>
52</v>
      </c>
      <c r="B25" s="59">
        <v>
1711307</v>
      </c>
      <c r="C25" s="59">
        <v>
7523708</v>
      </c>
      <c r="D25" s="60">
        <v>
2.24118349E-2</v>
      </c>
      <c r="E25" s="61">
        <v>
1.9095324E-2</v>
      </c>
      <c r="F25" s="265">
        <v>
77032</v>
      </c>
      <c r="G25" s="62" t="s">
        <v>
28</v>
      </c>
      <c r="J25" s="53"/>
    </row>
    <row r="26" spans="1:10" s="46" customFormat="1" ht="42.75" customHeight="1">
      <c r="A26" s="58" t="s">
        <v>
53</v>
      </c>
      <c r="B26" s="59">
        <v>
1704920</v>
      </c>
      <c r="C26" s="59">
        <v>
8675220</v>
      </c>
      <c r="D26" s="60">
        <v>
2.2328188700000001E-2</v>
      </c>
      <c r="E26" s="61">
        <v>
2.20178849E-2</v>
      </c>
      <c r="F26" s="266">
        <v>
82300</v>
      </c>
      <c r="G26" s="62" t="s">
        <v>
29</v>
      </c>
      <c r="J26" s="53"/>
    </row>
    <row r="27" spans="1:10" s="46" customFormat="1" ht="42.75" customHeight="1">
      <c r="A27" s="58" t="s">
        <v>
54</v>
      </c>
      <c r="B27" s="59">
        <v>
1071328</v>
      </c>
      <c r="C27" s="59">
        <v>
4958470</v>
      </c>
      <c r="D27" s="60">
        <v>
1.4030461100000001E-2</v>
      </c>
      <c r="E27" s="61">
        <v>
1.2584697800000001E-2</v>
      </c>
      <c r="F27" s="266">
        <v>
49393</v>
      </c>
      <c r="G27" s="62" t="s">
        <v>
30</v>
      </c>
      <c r="J27" s="53"/>
    </row>
    <row r="28" spans="1:10" s="46" customFormat="1" ht="42.75" customHeight="1">
      <c r="A28" s="58" t="s">
        <v>
55</v>
      </c>
      <c r="B28" s="59">
        <v>
2934333</v>
      </c>
      <c r="C28" s="59">
        <v>
14907361</v>
      </c>
      <c r="D28" s="60">
        <v>
3.84289825E-2</v>
      </c>
      <c r="E28" s="61">
        <v>
3.7835185600000001E-2</v>
      </c>
      <c r="F28" s="266">
        <v>
141539</v>
      </c>
      <c r="G28" s="62" t="s">
        <v>
31</v>
      </c>
    </row>
    <row r="29" spans="1:10" s="46" customFormat="1" ht="42.75" customHeight="1">
      <c r="A29" s="63" t="s">
        <v>
56</v>
      </c>
      <c r="B29" s="64">
        <v>
4052660</v>
      </c>
      <c r="C29" s="64">
        <v>
17965584</v>
      </c>
      <c r="D29" s="65">
        <v>
5.3074957800000003E-2</v>
      </c>
      <c r="E29" s="66">
        <v>
4.55970178E-2</v>
      </c>
      <c r="F29" s="267">
        <v>
183126</v>
      </c>
      <c r="G29" s="67" t="s">
        <v>
32</v>
      </c>
    </row>
    <row r="30" spans="1:10" s="46" customFormat="1" ht="42.75" customHeight="1">
      <c r="A30" s="58" t="s">
        <v>
57</v>
      </c>
      <c r="B30" s="59">
        <v>
3646181</v>
      </c>
      <c r="C30" s="59">
        <v>
20454441</v>
      </c>
      <c r="D30" s="60">
        <v>
4.77515762E-2</v>
      </c>
      <c r="E30" s="61">
        <v>
5.1913787500000003E-2</v>
      </c>
      <c r="F30" s="265">
        <v>
184970</v>
      </c>
      <c r="G30" s="62" t="s">
        <v>
33</v>
      </c>
    </row>
    <row r="31" spans="1:10" s="46" customFormat="1" ht="42.75" customHeight="1">
      <c r="A31" s="58" t="s">
        <v>
58</v>
      </c>
      <c r="B31" s="59">
        <v>
2538178</v>
      </c>
      <c r="C31" s="59">
        <v>
13096577</v>
      </c>
      <c r="D31" s="60">
        <v>
3.3240807400000003E-2</v>
      </c>
      <c r="E31" s="61">
        <v>
3.3239378999999999E-2</v>
      </c>
      <c r="F31" s="266">
        <v>
123380</v>
      </c>
      <c r="G31" s="62" t="s">
        <v>
34</v>
      </c>
    </row>
    <row r="32" spans="1:10" s="46" customFormat="1" ht="42.75" customHeight="1" thickBot="1">
      <c r="A32" s="58" t="s">
        <v>
59</v>
      </c>
      <c r="B32" s="59">
        <v>
3861654</v>
      </c>
      <c r="C32" s="59">
        <v>
19881404</v>
      </c>
      <c r="D32" s="60">
        <v>
5.0573480900000002E-2</v>
      </c>
      <c r="E32" s="61">
        <v>
5.0459407999999997E-2</v>
      </c>
      <c r="F32" s="268">
        <v>
187509</v>
      </c>
      <c r="G32" s="62" t="s">
        <v>
21</v>
      </c>
    </row>
    <row r="33" spans="1:7" ht="18.75" customHeight="1">
      <c r="A33" s="68"/>
      <c r="B33" s="69"/>
      <c r="C33" s="69"/>
      <c r="D33" s="70"/>
      <c r="E33" s="68"/>
      <c r="F33" s="68"/>
      <c r="G33" s="68"/>
    </row>
    <row r="34" spans="1:7">
      <c r="A34" s="71"/>
      <c r="B34" s="71"/>
      <c r="C34" s="72"/>
      <c r="D34" s="72"/>
      <c r="E34" s="72"/>
      <c r="F34" s="72"/>
      <c r="G34" s="72"/>
    </row>
  </sheetData>
  <sheetProtection selectLockedCells="1"/>
  <mergeCells count="1">
    <mergeCell ref="A3:A4"/>
  </mergeCells>
  <phoneticPr fontId="27"/>
  <printOptions horizontalCentered="1" gridLinesSet="0"/>
  <pageMargins left="0.59055118110236227" right="0.59055118110236227" top="0.39370078740157483" bottom="0.39370078740157483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34"/>
  <sheetViews>
    <sheetView showGridLines="0" view="pageBreakPreview" zoomScale="70" zoomScaleNormal="75" zoomScaleSheetLayoutView="70" workbookViewId="0">
      <selection activeCell="E10" sqref="E10"/>
    </sheetView>
  </sheetViews>
  <sheetFormatPr defaultColWidth="9" defaultRowHeight="13.5"/>
  <cols>
    <col min="1" max="1" width="16" style="34" customWidth="1"/>
    <col min="2" max="3" width="14.5" style="34" customWidth="1"/>
    <col min="4" max="5" width="17.375" style="34" bestFit="1" customWidth="1"/>
    <col min="6" max="6" width="15" style="34" customWidth="1"/>
    <col min="7" max="7" width="3.625" style="34" customWidth="1"/>
    <col min="8" max="8" width="8.125" style="34" customWidth="1"/>
    <col min="9" max="11" width="20.125" style="34" customWidth="1"/>
    <col min="12" max="16384" width="9" style="34"/>
  </cols>
  <sheetData>
    <row r="1" spans="1:12" ht="21" customHeight="1">
      <c r="A1" s="32" t="s">
        <v>
128</v>
      </c>
      <c r="B1" s="33"/>
    </row>
    <row r="2" spans="1:12" ht="9.4" customHeight="1" thickBot="1">
      <c r="A2" s="35"/>
      <c r="B2" s="36"/>
      <c r="G2" s="37"/>
      <c r="H2" s="38"/>
      <c r="I2" s="38"/>
      <c r="J2" s="38"/>
      <c r="K2" s="38"/>
      <c r="L2" s="38"/>
    </row>
    <row r="3" spans="1:12" s="46" customFormat="1" ht="42.75" customHeight="1">
      <c r="A3" s="283" t="s">
        <v>
124</v>
      </c>
      <c r="B3" s="39" t="s">
        <v>
113</v>
      </c>
      <c r="C3" s="40"/>
      <c r="D3" s="39" t="s">
        <v>
114</v>
      </c>
      <c r="E3" s="41"/>
      <c r="F3" s="42" t="s">
        <v>
72</v>
      </c>
      <c r="G3" s="43" t="s">
        <v>
5</v>
      </c>
      <c r="H3" s="44"/>
      <c r="I3" s="44"/>
      <c r="J3" s="44"/>
      <c r="K3" s="44"/>
      <c r="L3" s="45"/>
    </row>
    <row r="4" spans="1:12" s="46" customFormat="1" ht="42.75" customHeight="1">
      <c r="A4" s="284"/>
      <c r="B4" s="47" t="s">
        <v>
6</v>
      </c>
      <c r="C4" s="48" t="s">
        <v>
100</v>
      </c>
      <c r="D4" s="47" t="s">
        <v>
7</v>
      </c>
      <c r="E4" s="49" t="s">
        <v>
8</v>
      </c>
      <c r="F4" s="50" t="s">
        <v>
9</v>
      </c>
      <c r="G4" s="51" t="s">
        <v>
73</v>
      </c>
      <c r="H4" s="52"/>
      <c r="I4" s="52"/>
      <c r="J4" s="52"/>
      <c r="K4" s="52"/>
      <c r="L4" s="45"/>
    </row>
    <row r="5" spans="1:12" s="55" customFormat="1" ht="42.75" customHeight="1">
      <c r="A5" s="210" t="s">
        <v>
10</v>
      </c>
      <c r="B5" s="56">
        <f>
SUM(B6:B7)</f>
        <v>
76357291</v>
      </c>
      <c r="C5" s="56">
        <f>
SUM(C6:C7)</f>
        <v>
394007873</v>
      </c>
      <c r="D5" s="211">
        <f>
SUM(D6:D7)</f>
        <v>
1</v>
      </c>
      <c r="E5" s="211">
        <f>
SUM(E6:E7)</f>
        <v>
1</v>
      </c>
      <c r="F5" s="161">
        <v>
1878</v>
      </c>
      <c r="G5" s="212"/>
      <c r="H5" s="53"/>
      <c r="I5" s="53"/>
      <c r="J5" s="53"/>
      <c r="K5" s="53"/>
      <c r="L5" s="54"/>
    </row>
    <row r="6" spans="1:12" s="55" customFormat="1" ht="42.75" customHeight="1">
      <c r="A6" s="213" t="s">
        <v>
11</v>
      </c>
      <c r="B6" s="56">
        <f>
SUM(B10:B32)</f>
        <v>
50599561</v>
      </c>
      <c r="C6" s="56">
        <f>
SUM(C10:C32)</f>
        <v>
262726120</v>
      </c>
      <c r="D6" s="147">
        <f>
SUM(D10:D32)</f>
        <v>
0.66266836290000009</v>
      </c>
      <c r="E6" s="147">
        <f>
SUM(E10:E32)</f>
        <v>
0.66680423920000009</v>
      </c>
      <c r="F6" s="161">
        <v>
1188</v>
      </c>
      <c r="G6" s="212"/>
      <c r="H6" s="53"/>
      <c r="I6" s="53"/>
      <c r="J6" s="53"/>
      <c r="K6" s="53"/>
      <c r="L6" s="54"/>
    </row>
    <row r="7" spans="1:12" s="55" customFormat="1" ht="42.75" customHeight="1">
      <c r="A7" s="210" t="s">
        <v>
2</v>
      </c>
      <c r="B7" s="56">
        <f>
SUM(B8:B9)</f>
        <v>
25757730</v>
      </c>
      <c r="C7" s="56">
        <f>
SUM(C8:C9)</f>
        <v>
131281753</v>
      </c>
      <c r="D7" s="211">
        <f>
SUM(D8:D9)</f>
        <v>
0.33733163709999997</v>
      </c>
      <c r="E7" s="211">
        <f>
SUM(E8:E9)</f>
        <v>
0.33319576080000002</v>
      </c>
      <c r="F7" s="161">
        <v>
690</v>
      </c>
      <c r="G7" s="214"/>
      <c r="H7" s="54"/>
      <c r="I7" s="54"/>
      <c r="J7" s="53"/>
      <c r="K7" s="54"/>
      <c r="L7" s="54"/>
    </row>
    <row r="8" spans="1:12" s="55" customFormat="1" ht="42.75" customHeight="1">
      <c r="A8" s="213" t="s">
        <v>
12</v>
      </c>
      <c r="B8" s="56">
        <v>
24427816</v>
      </c>
      <c r="C8" s="56">
        <v>
125031864</v>
      </c>
      <c r="D8" s="215">
        <v>
0.31991465009999998</v>
      </c>
      <c r="E8" s="215">
        <v>
0.3173334156</v>
      </c>
      <c r="F8" s="216">
        <v>
468</v>
      </c>
      <c r="G8" s="214"/>
      <c r="H8" s="54"/>
      <c r="I8" s="57"/>
      <c r="J8" s="53"/>
      <c r="K8" s="54"/>
      <c r="L8" s="54"/>
    </row>
    <row r="9" spans="1:12" s="55" customFormat="1" ht="42.75" customHeight="1">
      <c r="A9" s="218" t="s">
        <v>
13</v>
      </c>
      <c r="B9" s="219">
        <v>
1329914</v>
      </c>
      <c r="C9" s="219">
        <v>
6249889</v>
      </c>
      <c r="D9" s="220">
        <v>
1.7416986999999998E-2</v>
      </c>
      <c r="E9" s="220">
        <v>
1.5862345199999999E-2</v>
      </c>
      <c r="F9" s="221">
        <v>
222</v>
      </c>
      <c r="G9" s="223"/>
      <c r="H9" s="54"/>
      <c r="I9" s="54"/>
      <c r="J9" s="53"/>
      <c r="K9" s="54"/>
      <c r="L9" s="54"/>
    </row>
    <row r="10" spans="1:12" s="46" customFormat="1" ht="42.75" customHeight="1">
      <c r="A10" s="58" t="s">
        <v>
37</v>
      </c>
      <c r="B10" s="59">
        <v>
844123</v>
      </c>
      <c r="C10" s="59">
        <v>
7238635</v>
      </c>
      <c r="D10" s="60">
        <v>
1.10549103E-2</v>
      </c>
      <c r="E10" s="61">
        <v>
1.8371802900000001E-2</v>
      </c>
      <c r="F10" s="265">
        <v>
26</v>
      </c>
      <c r="G10" s="62" t="s">
        <v>
14</v>
      </c>
      <c r="I10" s="54"/>
      <c r="J10" s="53"/>
    </row>
    <row r="11" spans="1:12" s="46" customFormat="1" ht="42.75" customHeight="1">
      <c r="A11" s="58" t="s">
        <v>
38</v>
      </c>
      <c r="B11" s="59">
        <v>
994378</v>
      </c>
      <c r="C11" s="59">
        <v>
9683269</v>
      </c>
      <c r="D11" s="60">
        <v>
1.3022698799999999E-2</v>
      </c>
      <c r="E11" s="61">
        <v>
2.4576333799999999E-2</v>
      </c>
      <c r="F11" s="266">
        <v>
34</v>
      </c>
      <c r="G11" s="62" t="s">
        <v>
15</v>
      </c>
      <c r="I11" s="54"/>
      <c r="J11" s="53"/>
    </row>
    <row r="12" spans="1:12" s="46" customFormat="1" ht="42.75" customHeight="1">
      <c r="A12" s="58" t="s">
        <v>
39</v>
      </c>
      <c r="B12" s="59">
        <v>
1422197</v>
      </c>
      <c r="C12" s="59">
        <v>
9696260</v>
      </c>
      <c r="D12" s="60">
        <v>
1.8625556000000001E-2</v>
      </c>
      <c r="E12" s="61">
        <v>
2.4609305200000001E-2</v>
      </c>
      <c r="F12" s="266">
        <v>
39</v>
      </c>
      <c r="G12" s="62" t="s">
        <v>
16</v>
      </c>
      <c r="I12" s="54"/>
      <c r="J12" s="53"/>
    </row>
    <row r="13" spans="1:12" s="46" customFormat="1" ht="42.75" customHeight="1">
      <c r="A13" s="58" t="s">
        <v>
40</v>
      </c>
      <c r="B13" s="59">
        <v>
1941037</v>
      </c>
      <c r="C13" s="59">
        <v>
8449486</v>
      </c>
      <c r="D13" s="60">
        <v>
2.5420453999999999E-2</v>
      </c>
      <c r="E13" s="61">
        <v>
2.1444967400000001E-2</v>
      </c>
      <c r="F13" s="266">
        <v>
42</v>
      </c>
      <c r="G13" s="62" t="s">
        <v>
17</v>
      </c>
      <c r="I13" s="54"/>
      <c r="J13" s="53"/>
    </row>
    <row r="14" spans="1:12" s="46" customFormat="1" ht="42.75" customHeight="1">
      <c r="A14" s="63" t="s">
        <v>
41</v>
      </c>
      <c r="B14" s="64">
        <v>
1085357</v>
      </c>
      <c r="C14" s="64">
        <v>
4696409</v>
      </c>
      <c r="D14" s="65">
        <v>
1.42141894E-2</v>
      </c>
      <c r="E14" s="66">
        <v>
1.19195816E-2</v>
      </c>
      <c r="F14" s="267">
        <v>
23</v>
      </c>
      <c r="G14" s="67" t="s">
        <v>
18</v>
      </c>
      <c r="I14" s="54"/>
      <c r="J14" s="53"/>
    </row>
    <row r="15" spans="1:12" s="46" customFormat="1" ht="42.75" customHeight="1">
      <c r="A15" s="58" t="s">
        <v>
42</v>
      </c>
      <c r="B15" s="59">
        <v>
1223418</v>
      </c>
      <c r="C15" s="59">
        <v>
6358898</v>
      </c>
      <c r="D15" s="60">
        <v>
1.6022281400000001E-2</v>
      </c>
      <c r="E15" s="61">
        <v>
1.6139012500000001E-2</v>
      </c>
      <c r="F15" s="265">
        <v>
29</v>
      </c>
      <c r="G15" s="62" t="s">
        <v>
19</v>
      </c>
      <c r="I15" s="54"/>
      <c r="J15" s="53"/>
    </row>
    <row r="16" spans="1:12" s="46" customFormat="1" ht="42.75" customHeight="1">
      <c r="A16" s="58" t="s">
        <v>
43</v>
      </c>
      <c r="B16" s="59">
        <v>
1309566</v>
      </c>
      <c r="C16" s="59">
        <v>
7053031</v>
      </c>
      <c r="D16" s="60">
        <v>
1.71505037E-2</v>
      </c>
      <c r="E16" s="61">
        <v>
1.79007362E-2</v>
      </c>
      <c r="F16" s="266">
        <v>
31</v>
      </c>
      <c r="G16" s="62" t="s">
        <v>
20</v>
      </c>
      <c r="I16" s="54"/>
      <c r="J16" s="53"/>
    </row>
    <row r="17" spans="1:10" s="46" customFormat="1" ht="42.75" customHeight="1">
      <c r="A17" s="58" t="s">
        <v>
44</v>
      </c>
      <c r="B17" s="59">
        <v>
2001111</v>
      </c>
      <c r="C17" s="59">
        <v>
15960554</v>
      </c>
      <c r="D17" s="60">
        <v>
2.6207202700000001E-2</v>
      </c>
      <c r="E17" s="61">
        <v>
4.0508210900000001E-2</v>
      </c>
      <c r="F17" s="266">
        <v>
60</v>
      </c>
      <c r="G17" s="62" t="s">
        <v>
21</v>
      </c>
      <c r="I17" s="54"/>
      <c r="J17" s="53"/>
    </row>
    <row r="18" spans="1:10" s="46" customFormat="1" ht="42.75" customHeight="1">
      <c r="A18" s="58" t="s">
        <v>
45</v>
      </c>
      <c r="B18" s="59">
        <v>
2058182</v>
      </c>
      <c r="C18" s="59">
        <v>
9928304</v>
      </c>
      <c r="D18" s="60">
        <v>
2.6954623099999998E-2</v>
      </c>
      <c r="E18" s="61">
        <v>
2.5198237599999999E-2</v>
      </c>
      <c r="F18" s="266">
        <v>
47</v>
      </c>
      <c r="G18" s="62" t="s">
        <v>
22</v>
      </c>
      <c r="I18" s="54"/>
      <c r="J18" s="53"/>
    </row>
    <row r="19" spans="1:10" s="46" customFormat="1" ht="42.75" customHeight="1">
      <c r="A19" s="63" t="s">
        <v>
46</v>
      </c>
      <c r="B19" s="64">
        <v>
1439892</v>
      </c>
      <c r="C19" s="64">
        <v>
6600861</v>
      </c>
      <c r="D19" s="65">
        <v>
1.8857295499999999E-2</v>
      </c>
      <c r="E19" s="66">
        <v>
1.67531195E-2</v>
      </c>
      <c r="F19" s="267">
        <v>
32</v>
      </c>
      <c r="G19" s="67" t="s">
        <v>
23</v>
      </c>
      <c r="I19" s="54"/>
      <c r="J19" s="53"/>
    </row>
    <row r="20" spans="1:10" s="46" customFormat="1" ht="42.75" customHeight="1">
      <c r="A20" s="58" t="s">
        <v>
47</v>
      </c>
      <c r="B20" s="59">
        <v>
3754052</v>
      </c>
      <c r="C20" s="59">
        <v>
19403759</v>
      </c>
      <c r="D20" s="60">
        <v>
4.9164289999999999E-2</v>
      </c>
      <c r="E20" s="61">
        <v>
4.92471352E-2</v>
      </c>
      <c r="F20" s="265">
        <v>
88</v>
      </c>
      <c r="G20" s="62" t="s">
        <v>
24</v>
      </c>
      <c r="I20" s="54"/>
      <c r="J20" s="53"/>
    </row>
    <row r="21" spans="1:10" s="46" customFormat="1" ht="42.75" customHeight="1">
      <c r="A21" s="58" t="s">
        <v>
48</v>
      </c>
      <c r="B21" s="59">
        <v>
4668957</v>
      </c>
      <c r="C21" s="59">
        <v>
23066705</v>
      </c>
      <c r="D21" s="60">
        <v>
6.1146184499999999E-2</v>
      </c>
      <c r="E21" s="61">
        <v>
5.8543766699999999E-2</v>
      </c>
      <c r="F21" s="266">
        <v>
107</v>
      </c>
      <c r="G21" s="62" t="s">
        <v>
25</v>
      </c>
      <c r="I21" s="54"/>
      <c r="J21" s="53"/>
    </row>
    <row r="22" spans="1:10" s="46" customFormat="1" ht="42.75" customHeight="1">
      <c r="A22" s="58" t="s">
        <v>
49</v>
      </c>
      <c r="B22" s="59">
        <v>
1503166</v>
      </c>
      <c r="C22" s="59">
        <v>
7673624</v>
      </c>
      <c r="D22" s="60">
        <v>
1.9685952499999999E-2</v>
      </c>
      <c r="E22" s="61">
        <v>
1.94758139E-2</v>
      </c>
      <c r="F22" s="266">
        <v>
35</v>
      </c>
      <c r="G22" s="62" t="s">
        <v>
26</v>
      </c>
      <c r="I22" s="54"/>
      <c r="J22" s="53"/>
    </row>
    <row r="23" spans="1:10" s="46" customFormat="1" ht="42.75" customHeight="1">
      <c r="A23" s="58" t="s">
        <v>
50</v>
      </c>
      <c r="B23" s="59">
        <v>
1747629</v>
      </c>
      <c r="C23" s="59">
        <v>
6998982</v>
      </c>
      <c r="D23" s="60">
        <v>
2.2887519700000001E-2</v>
      </c>
      <c r="E23" s="61">
        <v>
1.7763558799999999E-2</v>
      </c>
      <c r="F23" s="266">
        <v>
36</v>
      </c>
      <c r="G23" s="62" t="s">
        <v>
15</v>
      </c>
      <c r="I23" s="54"/>
      <c r="J23" s="53"/>
    </row>
    <row r="24" spans="1:10" s="46" customFormat="1" ht="42.75" customHeight="1">
      <c r="A24" s="63" t="s">
        <v>
51</v>
      </c>
      <c r="B24" s="64">
        <v>
3085935</v>
      </c>
      <c r="C24" s="64">
        <v>
12454578</v>
      </c>
      <c r="D24" s="65">
        <v>
4.0414411800000001E-2</v>
      </c>
      <c r="E24" s="66">
        <v>
3.1609972399999998E-2</v>
      </c>
      <c r="F24" s="267">
        <v>
64</v>
      </c>
      <c r="G24" s="67" t="s">
        <v>
27</v>
      </c>
      <c r="I24" s="54"/>
      <c r="J24" s="53"/>
    </row>
    <row r="25" spans="1:10" s="46" customFormat="1" ht="42.75" customHeight="1">
      <c r="A25" s="58" t="s">
        <v>
52</v>
      </c>
      <c r="B25" s="59">
        <v>
1711307</v>
      </c>
      <c r="C25" s="59">
        <v>
7523708</v>
      </c>
      <c r="D25" s="60">
        <v>
2.24118349E-2</v>
      </c>
      <c r="E25" s="61">
        <v>
1.9095324E-2</v>
      </c>
      <c r="F25" s="265">
        <v>
37</v>
      </c>
      <c r="G25" s="62" t="s">
        <v>
28</v>
      </c>
      <c r="I25" s="54"/>
      <c r="J25" s="53"/>
    </row>
    <row r="26" spans="1:10" s="46" customFormat="1" ht="42.75" customHeight="1">
      <c r="A26" s="58" t="s">
        <v>
53</v>
      </c>
      <c r="B26" s="59">
        <v>
1704920</v>
      </c>
      <c r="C26" s="59">
        <v>
8675220</v>
      </c>
      <c r="D26" s="60">
        <v>
2.2328188700000001E-2</v>
      </c>
      <c r="E26" s="61">
        <v>
2.20178849E-2</v>
      </c>
      <c r="F26" s="266">
        <v>
40</v>
      </c>
      <c r="G26" s="62" t="s">
        <v>
29</v>
      </c>
      <c r="I26" s="54"/>
      <c r="J26" s="53"/>
    </row>
    <row r="27" spans="1:10" s="46" customFormat="1" ht="42.75" customHeight="1">
      <c r="A27" s="58" t="s">
        <v>
54</v>
      </c>
      <c r="B27" s="59">
        <v>
1071328</v>
      </c>
      <c r="C27" s="59">
        <v>
4958470</v>
      </c>
      <c r="D27" s="60">
        <v>
1.4030461100000001E-2</v>
      </c>
      <c r="E27" s="61">
        <v>
1.2584697800000001E-2</v>
      </c>
      <c r="F27" s="266">
        <v>
24</v>
      </c>
      <c r="G27" s="62" t="s">
        <v>
30</v>
      </c>
      <c r="I27" s="54"/>
      <c r="J27" s="53"/>
    </row>
    <row r="28" spans="1:10" s="46" customFormat="1" ht="42.75" customHeight="1">
      <c r="A28" s="58" t="s">
        <v>
55</v>
      </c>
      <c r="B28" s="59">
        <v>
2934333</v>
      </c>
      <c r="C28" s="59">
        <v>
14907361</v>
      </c>
      <c r="D28" s="60">
        <v>
3.84289825E-2</v>
      </c>
      <c r="E28" s="61">
        <v>
3.7835185600000001E-2</v>
      </c>
      <c r="F28" s="266">
        <v>
68</v>
      </c>
      <c r="G28" s="62" t="s">
        <v>
31</v>
      </c>
      <c r="I28" s="54"/>
      <c r="J28" s="53"/>
    </row>
    <row r="29" spans="1:10" s="46" customFormat="1" ht="42.75" customHeight="1">
      <c r="A29" s="63" t="s">
        <v>
56</v>
      </c>
      <c r="B29" s="64">
        <v>
4052660</v>
      </c>
      <c r="C29" s="64">
        <v>
17965584</v>
      </c>
      <c r="D29" s="65">
        <v>
5.3074957800000003E-2</v>
      </c>
      <c r="E29" s="66">
        <v>
4.55970178E-2</v>
      </c>
      <c r="F29" s="267">
        <v>
88</v>
      </c>
      <c r="G29" s="67" t="s">
        <v>
32</v>
      </c>
      <c r="I29" s="54"/>
      <c r="J29" s="53"/>
    </row>
    <row r="30" spans="1:10" s="46" customFormat="1" ht="42.75" customHeight="1">
      <c r="A30" s="58" t="s">
        <v>
57</v>
      </c>
      <c r="B30" s="59">
        <v>
3646181</v>
      </c>
      <c r="C30" s="59">
        <v>
20454441</v>
      </c>
      <c r="D30" s="60">
        <v>
4.77515762E-2</v>
      </c>
      <c r="E30" s="61">
        <v>
5.1913787500000003E-2</v>
      </c>
      <c r="F30" s="265">
        <v>
89</v>
      </c>
      <c r="G30" s="62" t="s">
        <v>
33</v>
      </c>
      <c r="I30" s="54"/>
      <c r="J30" s="53"/>
    </row>
    <row r="31" spans="1:10" s="46" customFormat="1" ht="42.75" customHeight="1">
      <c r="A31" s="58" t="s">
        <v>
58</v>
      </c>
      <c r="B31" s="59">
        <v>
2538178</v>
      </c>
      <c r="C31" s="59">
        <v>
13096577</v>
      </c>
      <c r="D31" s="60">
        <v>
3.3240807400000003E-2</v>
      </c>
      <c r="E31" s="61">
        <v>
3.3239378999999999E-2</v>
      </c>
      <c r="F31" s="266">
        <v>
59</v>
      </c>
      <c r="G31" s="62" t="s">
        <v>
34</v>
      </c>
      <c r="I31" s="54"/>
      <c r="J31" s="53"/>
    </row>
    <row r="32" spans="1:10" s="46" customFormat="1" ht="42.75" customHeight="1" thickBot="1">
      <c r="A32" s="58" t="s">
        <v>
59</v>
      </c>
      <c r="B32" s="59">
        <v>
3861654</v>
      </c>
      <c r="C32" s="59">
        <v>
19881404</v>
      </c>
      <c r="D32" s="60">
        <v>
5.0573480900000002E-2</v>
      </c>
      <c r="E32" s="61">
        <v>
5.0459407999999997E-2</v>
      </c>
      <c r="F32" s="268">
        <v>
90</v>
      </c>
      <c r="G32" s="62" t="s">
        <v>
21</v>
      </c>
      <c r="I32" s="54"/>
      <c r="J32" s="53"/>
    </row>
    <row r="33" spans="1:7" ht="18.75" customHeight="1">
      <c r="A33" s="68"/>
      <c r="B33" s="69"/>
      <c r="C33" s="69"/>
      <c r="D33" s="70"/>
      <c r="E33" s="68"/>
      <c r="F33" s="68"/>
      <c r="G33" s="68"/>
    </row>
    <row r="34" spans="1:7">
      <c r="A34" s="71"/>
      <c r="B34" s="71"/>
      <c r="C34" s="72"/>
      <c r="D34" s="72"/>
      <c r="E34" s="72"/>
      <c r="F34" s="72"/>
      <c r="G34" s="72"/>
    </row>
  </sheetData>
  <sheetProtection selectLockedCells="1"/>
  <mergeCells count="1">
    <mergeCell ref="A3:A4"/>
  </mergeCells>
  <phoneticPr fontId="27"/>
  <printOptions horizontalCentered="1" gridLinesSet="0"/>
  <pageMargins left="0.59055118110236227" right="0.59055118110236227" top="0.39370078740157483" bottom="0.39370078740157483" header="0" footer="0"/>
  <headerFooter alignWithMargins="0"/>
  <ignoredErrors>
    <ignoredError sqref="C6:E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1"/>
  <sheetViews>
    <sheetView view="pageBreakPreview" zoomScale="90" zoomScaleNormal="100" zoomScaleSheetLayoutView="90" workbookViewId="0">
      <pane ySplit="3" topLeftCell="A4" activePane="bottomLeft" state="frozen"/>
      <selection activeCell="G18" sqref="G18"/>
      <selection pane="bottomLeft" activeCell="I2" sqref="I2"/>
    </sheetView>
  </sheetViews>
  <sheetFormatPr defaultColWidth="9" defaultRowHeight="17.25"/>
  <cols>
    <col min="1" max="1" width="12.625" style="98" customWidth="1"/>
    <col min="2" max="2" width="20.625" style="76" customWidth="1"/>
    <col min="3" max="4" width="2.625" style="76" customWidth="1"/>
    <col min="5" max="5" width="12.625" style="98" customWidth="1"/>
    <col min="6" max="6" width="20.625" style="76" customWidth="1"/>
    <col min="7" max="8" width="2.625" style="76" customWidth="1"/>
    <col min="9" max="9" width="12.625" style="98" customWidth="1"/>
    <col min="10" max="10" width="22.75" style="76" customWidth="1"/>
    <col min="11" max="11" width="2.625" style="76" customWidth="1"/>
    <col min="12" max="12" width="3.125" style="76" customWidth="1"/>
    <col min="13" max="16384" width="9" style="76"/>
  </cols>
  <sheetData>
    <row r="1" spans="1:12" s="74" customFormat="1">
      <c r="A1" s="287" t="s">
        <v>
129</v>
      </c>
      <c r="B1" s="287"/>
      <c r="C1" s="150"/>
      <c r="D1" s="151"/>
      <c r="E1" s="287" t="s">
        <v>
130</v>
      </c>
      <c r="F1" s="287"/>
      <c r="G1" s="150"/>
      <c r="H1" s="151"/>
      <c r="I1" s="289" t="s">
        <v>
131</v>
      </c>
      <c r="J1" s="289"/>
      <c r="K1" s="289"/>
      <c r="L1" s="73"/>
    </row>
    <row r="2" spans="1:12" ht="18" thickBot="1">
      <c r="A2" s="75"/>
      <c r="B2" s="288" t="s">
        <v>
74</v>
      </c>
      <c r="C2" s="288"/>
      <c r="E2" s="75"/>
      <c r="F2" s="288" t="s">
        <v>
74</v>
      </c>
      <c r="G2" s="288"/>
      <c r="I2" s="75"/>
      <c r="J2" s="288" t="s">
        <v>
74</v>
      </c>
      <c r="K2" s="288"/>
    </row>
    <row r="3" spans="1:12" ht="30" customHeight="1">
      <c r="A3" s="77" t="s">
        <v>
75</v>
      </c>
      <c r="B3" s="285" t="s">
        <v>
76</v>
      </c>
      <c r="C3" s="286"/>
      <c r="D3" s="78"/>
      <c r="E3" s="77" t="s">
        <v>
75</v>
      </c>
      <c r="F3" s="285" t="s">
        <v>
77</v>
      </c>
      <c r="G3" s="286"/>
      <c r="H3" s="78"/>
      <c r="I3" s="77" t="s">
        <v>
75</v>
      </c>
      <c r="J3" s="285" t="s">
        <v>
78</v>
      </c>
      <c r="K3" s="286"/>
      <c r="L3" s="78"/>
    </row>
    <row r="4" spans="1:12" s="82" customFormat="1" ht="30" customHeight="1">
      <c r="A4" s="79" t="s">
        <v>
79</v>
      </c>
      <c r="B4" s="224">
        <f>
SUM(B5:B6)</f>
        <v>
4106531</v>
      </c>
      <c r="C4" s="163"/>
      <c r="D4" s="164"/>
      <c r="E4" s="165" t="s">
        <v>
79</v>
      </c>
      <c r="F4" s="224">
        <f>
SUM(F5:F6)</f>
        <v>
19885040</v>
      </c>
      <c r="G4" s="163"/>
      <c r="H4" s="164"/>
      <c r="I4" s="165" t="s">
        <v>
79</v>
      </c>
      <c r="J4" s="224">
        <f>
SUM(J5:J6)</f>
        <v>
23209102</v>
      </c>
      <c r="K4" s="80"/>
      <c r="L4" s="81"/>
    </row>
    <row r="5" spans="1:12" s="82" customFormat="1" ht="30" customHeight="1">
      <c r="A5" s="83" t="s">
        <v>
101</v>
      </c>
      <c r="B5" s="184">
        <f>
SUM(B9:B31)</f>
        <v>
3126686</v>
      </c>
      <c r="C5" s="166"/>
      <c r="D5" s="167"/>
      <c r="E5" s="168" t="s">
        <v>
101</v>
      </c>
      <c r="F5" s="184">
        <f>
SUM(F9:F31)</f>
        <v>
15151711</v>
      </c>
      <c r="G5" s="166"/>
      <c r="H5" s="167"/>
      <c r="I5" s="168" t="s">
        <v>
80</v>
      </c>
      <c r="J5" s="184">
        <f>
SUM(J9:J31)</f>
        <v>
17708543</v>
      </c>
      <c r="K5" s="84"/>
      <c r="L5" s="85"/>
    </row>
    <row r="6" spans="1:12" s="82" customFormat="1" ht="30" customHeight="1">
      <c r="A6" s="83" t="s">
        <v>
81</v>
      </c>
      <c r="B6" s="225">
        <f>
SUM(B7:B8)</f>
        <v>
979845</v>
      </c>
      <c r="C6" s="166"/>
      <c r="D6" s="164"/>
      <c r="E6" s="168" t="s">
        <v>
81</v>
      </c>
      <c r="F6" s="225">
        <f>
SUM(F7:F8)</f>
        <v>
4733329</v>
      </c>
      <c r="G6" s="166"/>
      <c r="H6" s="164"/>
      <c r="I6" s="168" t="s">
        <v>
81</v>
      </c>
      <c r="J6" s="225">
        <f>
SUM(J7:J8)</f>
        <v>
5500559</v>
      </c>
      <c r="K6" s="84"/>
      <c r="L6" s="81"/>
    </row>
    <row r="7" spans="1:12" s="82" customFormat="1" ht="30" customHeight="1">
      <c r="A7" s="83" t="s">
        <v>
82</v>
      </c>
      <c r="B7" s="225">
        <v>
966073</v>
      </c>
      <c r="C7" s="166"/>
      <c r="D7" s="164"/>
      <c r="E7" s="168" t="s">
        <v>
82</v>
      </c>
      <c r="F7" s="225">
        <v>
4666873</v>
      </c>
      <c r="G7" s="166"/>
      <c r="H7" s="164"/>
      <c r="I7" s="168" t="s">
        <v>
82</v>
      </c>
      <c r="J7" s="225">
        <v>
5423600</v>
      </c>
      <c r="K7" s="84"/>
      <c r="L7" s="81"/>
    </row>
    <row r="8" spans="1:12" s="82" customFormat="1" ht="30" customHeight="1">
      <c r="A8" s="86" t="s">
        <v>
83</v>
      </c>
      <c r="B8" s="226">
        <v>
13772</v>
      </c>
      <c r="C8" s="169"/>
      <c r="D8" s="164"/>
      <c r="E8" s="170" t="s">
        <v>
83</v>
      </c>
      <c r="F8" s="226">
        <v>
66456</v>
      </c>
      <c r="G8" s="169"/>
      <c r="H8" s="164"/>
      <c r="I8" s="170" t="s">
        <v>
83</v>
      </c>
      <c r="J8" s="226">
        <v>
76959</v>
      </c>
      <c r="K8" s="87"/>
      <c r="L8" s="81"/>
    </row>
    <row r="9" spans="1:12" ht="30" customHeight="1">
      <c r="A9" s="88" t="s">
        <v>
37</v>
      </c>
      <c r="B9" s="269">
        <v>
50394</v>
      </c>
      <c r="C9" s="171"/>
      <c r="D9" s="172"/>
      <c r="E9" s="173" t="s">
        <v>
37</v>
      </c>
      <c r="F9" s="269">
        <v>
245593</v>
      </c>
      <c r="G9" s="171"/>
      <c r="H9" s="172"/>
      <c r="I9" s="173" t="s">
        <v>
37</v>
      </c>
      <c r="J9" s="269">
        <v>
289925</v>
      </c>
      <c r="K9" s="89"/>
      <c r="L9" s="90"/>
    </row>
    <row r="10" spans="1:12" ht="30" customHeight="1">
      <c r="A10" s="91" t="s">
        <v>
38</v>
      </c>
      <c r="B10" s="270">
        <v>
81592</v>
      </c>
      <c r="C10" s="174"/>
      <c r="D10" s="172"/>
      <c r="E10" s="175" t="s">
        <v>
38</v>
      </c>
      <c r="F10" s="270">
        <v>
398352</v>
      </c>
      <c r="G10" s="174"/>
      <c r="H10" s="172"/>
      <c r="I10" s="175" t="s">
        <v>
38</v>
      </c>
      <c r="J10" s="270">
        <v>
471758</v>
      </c>
      <c r="K10" s="92"/>
      <c r="L10" s="90"/>
    </row>
    <row r="11" spans="1:12" ht="30" customHeight="1">
      <c r="A11" s="91" t="s">
        <v>
39</v>
      </c>
      <c r="B11" s="270">
        <v>
230069</v>
      </c>
      <c r="C11" s="174"/>
      <c r="D11" s="172"/>
      <c r="E11" s="175" t="s">
        <v>
39</v>
      </c>
      <c r="F11" s="270">
        <v>
1117296</v>
      </c>
      <c r="G11" s="174"/>
      <c r="H11" s="172"/>
      <c r="I11" s="175" t="s">
        <v>
39</v>
      </c>
      <c r="J11" s="270">
        <v>
1310856</v>
      </c>
      <c r="K11" s="92"/>
      <c r="L11" s="90"/>
    </row>
    <row r="12" spans="1:12" ht="30" customHeight="1">
      <c r="A12" s="91" t="s">
        <v>
40</v>
      </c>
      <c r="B12" s="270">
        <v>
133511</v>
      </c>
      <c r="C12" s="174"/>
      <c r="D12" s="172"/>
      <c r="E12" s="175" t="s">
        <v>
40</v>
      </c>
      <c r="F12" s="270">
        <v>
647771</v>
      </c>
      <c r="G12" s="174"/>
      <c r="H12" s="172"/>
      <c r="I12" s="175" t="s">
        <v>
40</v>
      </c>
      <c r="J12" s="270">
        <v>
758707</v>
      </c>
      <c r="K12" s="92"/>
      <c r="L12" s="90"/>
    </row>
    <row r="13" spans="1:12" ht="30" customHeight="1">
      <c r="A13" s="93" t="s">
        <v>
41</v>
      </c>
      <c r="B13" s="195">
        <v>
101548</v>
      </c>
      <c r="C13" s="176"/>
      <c r="D13" s="172"/>
      <c r="E13" s="177" t="s">
        <v>
41</v>
      </c>
      <c r="F13" s="195">
        <v>
492194</v>
      </c>
      <c r="G13" s="176"/>
      <c r="H13" s="172"/>
      <c r="I13" s="177" t="s">
        <v>
41</v>
      </c>
      <c r="J13" s="195">
        <v>
575455</v>
      </c>
      <c r="K13" s="94"/>
      <c r="L13" s="90"/>
    </row>
    <row r="14" spans="1:12" ht="30" customHeight="1">
      <c r="A14" s="88" t="s">
        <v>
42</v>
      </c>
      <c r="B14" s="269">
        <v>
58224</v>
      </c>
      <c r="C14" s="171"/>
      <c r="D14" s="172"/>
      <c r="E14" s="173" t="s">
        <v>
42</v>
      </c>
      <c r="F14" s="269">
        <v>
282640</v>
      </c>
      <c r="G14" s="171"/>
      <c r="H14" s="172"/>
      <c r="I14" s="173" t="s">
        <v>
42</v>
      </c>
      <c r="J14" s="269">
        <v>
331353</v>
      </c>
      <c r="K14" s="89"/>
      <c r="L14" s="90"/>
    </row>
    <row r="15" spans="1:12" ht="30" customHeight="1">
      <c r="A15" s="91" t="s">
        <v>
43</v>
      </c>
      <c r="B15" s="270">
        <v>
69260</v>
      </c>
      <c r="C15" s="174"/>
      <c r="D15" s="172"/>
      <c r="E15" s="175" t="s">
        <v>
43</v>
      </c>
      <c r="F15" s="270">
        <v>
336079</v>
      </c>
      <c r="G15" s="174"/>
      <c r="H15" s="172"/>
      <c r="I15" s="175" t="s">
        <v>
43</v>
      </c>
      <c r="J15" s="270">
        <v>
393723</v>
      </c>
      <c r="K15" s="92"/>
      <c r="L15" s="90"/>
    </row>
    <row r="16" spans="1:12" ht="30" customHeight="1">
      <c r="A16" s="91" t="s">
        <v>
44</v>
      </c>
      <c r="B16" s="270">
        <v>
149783</v>
      </c>
      <c r="C16" s="174"/>
      <c r="D16" s="172"/>
      <c r="E16" s="175" t="s">
        <v>
44</v>
      </c>
      <c r="F16" s="270">
        <v>
726007</v>
      </c>
      <c r="G16" s="174"/>
      <c r="H16" s="172"/>
      <c r="I16" s="175" t="s">
        <v>
44</v>
      </c>
      <c r="J16" s="270">
        <v>
848877</v>
      </c>
      <c r="K16" s="92"/>
      <c r="L16" s="90"/>
    </row>
    <row r="17" spans="1:12" ht="30" customHeight="1">
      <c r="A17" s="91" t="s">
        <v>
45</v>
      </c>
      <c r="B17" s="270">
        <v>
140676</v>
      </c>
      <c r="C17" s="174"/>
      <c r="D17" s="172"/>
      <c r="E17" s="175" t="s">
        <v>
45</v>
      </c>
      <c r="F17" s="270">
        <v>
682026</v>
      </c>
      <c r="G17" s="174"/>
      <c r="H17" s="172"/>
      <c r="I17" s="175" t="s">
        <v>
45</v>
      </c>
      <c r="J17" s="270">
        <v>
797791</v>
      </c>
      <c r="K17" s="92"/>
      <c r="L17" s="90"/>
    </row>
    <row r="18" spans="1:12" ht="30" customHeight="1">
      <c r="A18" s="93" t="s">
        <v>
46</v>
      </c>
      <c r="B18" s="195">
        <v>
134820</v>
      </c>
      <c r="C18" s="176"/>
      <c r="D18" s="172"/>
      <c r="E18" s="177" t="s">
        <v>
46</v>
      </c>
      <c r="F18" s="195">
        <v>
653722</v>
      </c>
      <c r="G18" s="176"/>
      <c r="H18" s="172"/>
      <c r="I18" s="177" t="s">
        <v>
46</v>
      </c>
      <c r="J18" s="195">
        <v>
764865</v>
      </c>
      <c r="K18" s="94"/>
      <c r="L18" s="90"/>
    </row>
    <row r="19" spans="1:12" ht="30" customHeight="1">
      <c r="A19" s="88" t="s">
        <v>
47</v>
      </c>
      <c r="B19" s="269">
        <v>
218327</v>
      </c>
      <c r="C19" s="171"/>
      <c r="D19" s="172"/>
      <c r="E19" s="173" t="s">
        <v>
47</v>
      </c>
      <c r="F19" s="269">
        <v>
1057322</v>
      </c>
      <c r="G19" s="171"/>
      <c r="H19" s="172"/>
      <c r="I19" s="173" t="s">
        <v>
47</v>
      </c>
      <c r="J19" s="269">
        <v>
1234338</v>
      </c>
      <c r="K19" s="89"/>
      <c r="L19" s="90"/>
    </row>
    <row r="20" spans="1:12" ht="30" customHeight="1">
      <c r="A20" s="91" t="s">
        <v>
48</v>
      </c>
      <c r="B20" s="270">
        <v>
369001</v>
      </c>
      <c r="C20" s="174"/>
      <c r="D20" s="172"/>
      <c r="E20" s="175" t="s">
        <v>
48</v>
      </c>
      <c r="F20" s="270">
        <v>
1785782</v>
      </c>
      <c r="G20" s="174"/>
      <c r="H20" s="172"/>
      <c r="I20" s="175" t="s">
        <v>
48</v>
      </c>
      <c r="J20" s="270">
        <v>
2082201</v>
      </c>
      <c r="K20" s="92"/>
      <c r="L20" s="90"/>
    </row>
    <row r="21" spans="1:12" ht="30" customHeight="1">
      <c r="A21" s="91" t="s">
        <v>
49</v>
      </c>
      <c r="B21" s="270">
        <v>
151147</v>
      </c>
      <c r="C21" s="174"/>
      <c r="D21" s="172"/>
      <c r="E21" s="175" t="s">
        <v>
49</v>
      </c>
      <c r="F21" s="270">
        <v>
733576</v>
      </c>
      <c r="G21" s="174"/>
      <c r="H21" s="172"/>
      <c r="I21" s="175" t="s">
        <v>
49</v>
      </c>
      <c r="J21" s="270">
        <v>
859716</v>
      </c>
      <c r="K21" s="92"/>
      <c r="L21" s="90"/>
    </row>
    <row r="22" spans="1:12" ht="30" customHeight="1">
      <c r="A22" s="91" t="s">
        <v>
50</v>
      </c>
      <c r="B22" s="270">
        <v>
100553</v>
      </c>
      <c r="C22" s="174"/>
      <c r="D22" s="172"/>
      <c r="E22" s="175" t="s">
        <v>
50</v>
      </c>
      <c r="F22" s="270">
        <v>
486474</v>
      </c>
      <c r="G22" s="174"/>
      <c r="H22" s="172"/>
      <c r="I22" s="175" t="s">
        <v>
50</v>
      </c>
      <c r="J22" s="270">
        <v>
566897</v>
      </c>
      <c r="K22" s="92"/>
      <c r="L22" s="90"/>
    </row>
    <row r="23" spans="1:12" ht="30" customHeight="1">
      <c r="A23" s="93" t="s">
        <v>
51</v>
      </c>
      <c r="B23" s="195">
        <v>
196024</v>
      </c>
      <c r="C23" s="176"/>
      <c r="D23" s="172"/>
      <c r="E23" s="177" t="s">
        <v>
51</v>
      </c>
      <c r="F23" s="195">
        <v>
948277</v>
      </c>
      <c r="G23" s="176"/>
      <c r="H23" s="172"/>
      <c r="I23" s="177" t="s">
        <v>
51</v>
      </c>
      <c r="J23" s="195">
        <v>
1104883</v>
      </c>
      <c r="K23" s="94"/>
      <c r="L23" s="90"/>
    </row>
    <row r="24" spans="1:12" ht="30" customHeight="1">
      <c r="A24" s="91" t="s">
        <v>
52</v>
      </c>
      <c r="B24" s="270">
        <v>
91190</v>
      </c>
      <c r="C24" s="174"/>
      <c r="D24" s="172"/>
      <c r="E24" s="175" t="s">
        <v>
52</v>
      </c>
      <c r="F24" s="270">
        <v>
442098</v>
      </c>
      <c r="G24" s="174"/>
      <c r="H24" s="172"/>
      <c r="I24" s="175" t="s">
        <v>
52</v>
      </c>
      <c r="J24" s="270">
        <v>
517106</v>
      </c>
      <c r="K24" s="92"/>
      <c r="L24" s="90"/>
    </row>
    <row r="25" spans="1:12" ht="30" customHeight="1">
      <c r="A25" s="91" t="s">
        <v>
53</v>
      </c>
      <c r="B25" s="270">
        <v>
84909</v>
      </c>
      <c r="C25" s="174"/>
      <c r="D25" s="172"/>
      <c r="E25" s="175" t="s">
        <v>
53</v>
      </c>
      <c r="F25" s="270">
        <v>
410632</v>
      </c>
      <c r="G25" s="174"/>
      <c r="H25" s="172"/>
      <c r="I25" s="175" t="s">
        <v>
53</v>
      </c>
      <c r="J25" s="270">
        <v>
478185</v>
      </c>
      <c r="K25" s="92"/>
      <c r="L25" s="90"/>
    </row>
    <row r="26" spans="1:12" ht="30" customHeight="1">
      <c r="A26" s="91" t="s">
        <v>
54</v>
      </c>
      <c r="B26" s="270">
        <v>
49435</v>
      </c>
      <c r="C26" s="174"/>
      <c r="D26" s="178"/>
      <c r="E26" s="175" t="s">
        <v>
54</v>
      </c>
      <c r="F26" s="270">
        <v>
239487</v>
      </c>
      <c r="G26" s="174"/>
      <c r="H26" s="178"/>
      <c r="I26" s="175" t="s">
        <v>
54</v>
      </c>
      <c r="J26" s="270">
        <v>
279739</v>
      </c>
      <c r="K26" s="92"/>
      <c r="L26" s="95"/>
    </row>
    <row r="27" spans="1:12" ht="30" customHeight="1">
      <c r="A27" s="91" t="s">
        <v>
55</v>
      </c>
      <c r="B27" s="270">
        <v>
133629</v>
      </c>
      <c r="C27" s="174"/>
      <c r="D27" s="172"/>
      <c r="E27" s="175" t="s">
        <v>
55</v>
      </c>
      <c r="F27" s="270">
        <v>
647046</v>
      </c>
      <c r="G27" s="174"/>
      <c r="H27" s="172"/>
      <c r="I27" s="175" t="s">
        <v>
55</v>
      </c>
      <c r="J27" s="270">
        <v>
755162</v>
      </c>
      <c r="K27" s="92"/>
      <c r="L27" s="90"/>
    </row>
    <row r="28" spans="1:12" ht="30" customHeight="1">
      <c r="A28" s="93" t="s">
        <v>
56</v>
      </c>
      <c r="B28" s="195">
        <v>
197200</v>
      </c>
      <c r="C28" s="176"/>
      <c r="D28" s="172"/>
      <c r="E28" s="177" t="s">
        <v>
56</v>
      </c>
      <c r="F28" s="195">
        <v>
953405</v>
      </c>
      <c r="G28" s="176"/>
      <c r="H28" s="172"/>
      <c r="I28" s="177" t="s">
        <v>
56</v>
      </c>
      <c r="J28" s="195">
        <v>
1109667</v>
      </c>
      <c r="K28" s="94"/>
      <c r="L28" s="90"/>
    </row>
    <row r="29" spans="1:12" ht="30" customHeight="1">
      <c r="A29" s="91" t="s">
        <v>
57</v>
      </c>
      <c r="B29" s="270">
        <v>
135897</v>
      </c>
      <c r="C29" s="174"/>
      <c r="D29" s="172"/>
      <c r="E29" s="175" t="s">
        <v>
57</v>
      </c>
      <c r="F29" s="270">
        <v>
658284</v>
      </c>
      <c r="G29" s="174"/>
      <c r="H29" s="172"/>
      <c r="I29" s="175" t="s">
        <v>
57</v>
      </c>
      <c r="J29" s="270">
        <v>
768819</v>
      </c>
      <c r="K29" s="92"/>
      <c r="L29" s="90"/>
    </row>
    <row r="30" spans="1:12" ht="30" customHeight="1">
      <c r="A30" s="91" t="s">
        <v>
58</v>
      </c>
      <c r="B30" s="270">
        <v>
95763</v>
      </c>
      <c r="C30" s="174"/>
      <c r="D30" s="172"/>
      <c r="E30" s="175" t="s">
        <v>
58</v>
      </c>
      <c r="F30" s="270">
        <v>
463752</v>
      </c>
      <c r="G30" s="174"/>
      <c r="H30" s="172"/>
      <c r="I30" s="175" t="s">
        <v>
58</v>
      </c>
      <c r="J30" s="270">
        <v>
541360</v>
      </c>
      <c r="K30" s="92"/>
      <c r="L30" s="90"/>
    </row>
    <row r="31" spans="1:12" ht="30" customHeight="1" thickBot="1">
      <c r="A31" s="96" t="s">
        <v>
59</v>
      </c>
      <c r="B31" s="271">
        <v>
153734</v>
      </c>
      <c r="C31" s="179"/>
      <c r="D31" s="180"/>
      <c r="E31" s="181" t="s">
        <v>
59</v>
      </c>
      <c r="F31" s="271">
        <v>
743896</v>
      </c>
      <c r="G31" s="179"/>
      <c r="H31" s="180"/>
      <c r="I31" s="181" t="s">
        <v>
59</v>
      </c>
      <c r="J31" s="271">
        <v>
867160</v>
      </c>
      <c r="K31" s="97"/>
      <c r="L31" s="90"/>
    </row>
  </sheetData>
  <sheetProtection selectLockedCells="1"/>
  <mergeCells count="9">
    <mergeCell ref="B3:C3"/>
    <mergeCell ref="F3:G3"/>
    <mergeCell ref="J3:K3"/>
    <mergeCell ref="A1:B1"/>
    <mergeCell ref="E1:F1"/>
    <mergeCell ref="B2:C2"/>
    <mergeCell ref="F2:G2"/>
    <mergeCell ref="J2:K2"/>
    <mergeCell ref="I1:K1"/>
  </mergeCells>
  <phoneticPr fontId="27"/>
  <pageMargins left="0.39370078740157483" right="0.39370078740157483" top="0.78740157480314965" bottom="0.78740157480314965" header="0.51181102362204722" footer="0.5118110236220472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3"/>
  <sheetViews>
    <sheetView view="pageBreakPreview" topLeftCell="B1" zoomScale="90" zoomScaleNormal="100" zoomScaleSheetLayoutView="90" workbookViewId="0">
      <selection activeCell="F6" sqref="F6"/>
    </sheetView>
  </sheetViews>
  <sheetFormatPr defaultRowHeight="17.25"/>
  <cols>
    <col min="1" max="1" width="20.875" style="98" customWidth="1"/>
    <col min="2" max="3" width="19.75" style="102" customWidth="1"/>
    <col min="4" max="4" width="23.375" style="102" customWidth="1"/>
    <col min="5" max="5" width="23.625" style="102" customWidth="1"/>
    <col min="6" max="6" width="20" style="76" customWidth="1"/>
    <col min="7" max="7" width="4.125" style="257" customWidth="1"/>
    <col min="9" max="9" width="13.875" bestFit="1" customWidth="1"/>
  </cols>
  <sheetData>
    <row r="1" spans="1:7" s="152" customFormat="1" ht="23.25" customHeight="1">
      <c r="A1" s="290" t="s">
        <v>
132</v>
      </c>
      <c r="B1" s="290"/>
      <c r="C1" s="290"/>
      <c r="D1" s="290"/>
      <c r="E1" s="290"/>
      <c r="F1" s="290"/>
      <c r="G1" s="236"/>
    </row>
    <row r="2" spans="1:7" ht="17.25" customHeight="1" thickBot="1">
      <c r="A2" s="75"/>
      <c r="B2" s="99"/>
      <c r="C2" s="99"/>
      <c r="D2" s="99"/>
      <c r="E2" s="99"/>
      <c r="F2" s="288"/>
      <c r="G2" s="288"/>
    </row>
    <row r="3" spans="1:7" ht="37.5" customHeight="1">
      <c r="A3" s="291" t="s">
        <v>
75</v>
      </c>
      <c r="B3" s="293" t="s">
        <v>
84</v>
      </c>
      <c r="C3" s="293"/>
      <c r="D3" s="293" t="s">
        <v>
85</v>
      </c>
      <c r="E3" s="293"/>
      <c r="F3" s="294" t="s">
        <v>
86</v>
      </c>
      <c r="G3" s="237" t="s">
        <v>
5</v>
      </c>
    </row>
    <row r="4" spans="1:7" ht="37.5" customHeight="1">
      <c r="A4" s="292"/>
      <c r="B4" s="100" t="s">
        <v>
87</v>
      </c>
      <c r="C4" s="100" t="s">
        <v>
88</v>
      </c>
      <c r="D4" s="100" t="s">
        <v>
89</v>
      </c>
      <c r="E4" s="100" t="s">
        <v>
90</v>
      </c>
      <c r="F4" s="295"/>
      <c r="G4" s="238" t="s">
        <v>
73</v>
      </c>
    </row>
    <row r="5" spans="1:7" ht="37.5" customHeight="1">
      <c r="A5" s="79" t="s">
        <v>
79</v>
      </c>
      <c r="B5" s="182">
        <f>
SUM(B6:B7)</f>
        <v>
13515276</v>
      </c>
      <c r="C5" s="182">
        <f>
SUM(C6:C7)</f>
        <v>
9657306</v>
      </c>
      <c r="D5" s="239">
        <v>
0.99999999999997014</v>
      </c>
      <c r="E5" s="240">
        <v>
0.99999999999997169</v>
      </c>
      <c r="F5" s="224">
        <f>
SUM(F6:F7)</f>
        <v>
322231213</v>
      </c>
      <c r="G5" s="241"/>
    </row>
    <row r="6" spans="1:7" ht="37.5" customHeight="1">
      <c r="A6" s="83" t="s">
        <v>
109</v>
      </c>
      <c r="B6" s="183">
        <f>
SUM(B10:B32)</f>
        <v>
9272740</v>
      </c>
      <c r="C6" s="183">
        <f>
SUM(C10:C32)</f>
        <v>
8066791</v>
      </c>
      <c r="D6" s="242">
        <v>
0.6860932769704341</v>
      </c>
      <c r="E6" s="243">
        <v>
0.83530448346566777</v>
      </c>
      <c r="F6" s="184">
        <f>
SUM(F10:F32)</f>
        <v>
232489472</v>
      </c>
      <c r="G6" s="244"/>
    </row>
    <row r="7" spans="1:7" ht="37.5" customHeight="1">
      <c r="A7" s="83" t="s">
        <v>
110</v>
      </c>
      <c r="B7" s="183">
        <f>
SUM(B8:B9)</f>
        <v>
4242536</v>
      </c>
      <c r="C7" s="183">
        <f>
SUM(C8:C9)</f>
        <v>
1590515</v>
      </c>
      <c r="D7" s="242">
        <v>
0.31390672302953598</v>
      </c>
      <c r="E7" s="243">
        <v>
0.16469551653430398</v>
      </c>
      <c r="F7" s="225">
        <f>
SUM(F8:F9)</f>
        <v>
89741741</v>
      </c>
      <c r="G7" s="244"/>
    </row>
    <row r="8" spans="1:7" ht="37.5" customHeight="1">
      <c r="A8" s="83" t="s">
        <v>
111</v>
      </c>
      <c r="B8" s="183">
        <v>
4157711</v>
      </c>
      <c r="C8" s="183">
        <v>
1541999</v>
      </c>
      <c r="D8" s="242">
        <v>
0.30763049160075001</v>
      </c>
      <c r="E8" s="243">
        <v>
0.15967175524932997</v>
      </c>
      <c r="F8" s="225">
        <v>
87815158</v>
      </c>
      <c r="G8" s="244"/>
    </row>
    <row r="9" spans="1:7" ht="37.5" customHeight="1">
      <c r="A9" s="86" t="s">
        <v>
112</v>
      </c>
      <c r="B9" s="185">
        <v>
84825</v>
      </c>
      <c r="C9" s="185">
        <v>
48516</v>
      </c>
      <c r="D9" s="245">
        <v>
6.2762314287860008E-3</v>
      </c>
      <c r="E9" s="246">
        <v>
5.0237612849740008E-3</v>
      </c>
      <c r="F9" s="226">
        <v>
1926583</v>
      </c>
      <c r="G9" s="247"/>
    </row>
    <row r="10" spans="1:7" ht="37.5" customHeight="1">
      <c r="A10" s="88" t="s">
        <v>
37</v>
      </c>
      <c r="B10" s="186">
        <v>
58406</v>
      </c>
      <c r="C10" s="187">
        <v>
1048078</v>
      </c>
      <c r="D10" s="248">
        <v>
4.3214803752429998E-3</v>
      </c>
      <c r="E10" s="248">
        <v>
0.10852695358312101</v>
      </c>
      <c r="F10" s="188">
        <v>
9360065</v>
      </c>
      <c r="G10" s="249" t="s">
        <v>
14</v>
      </c>
    </row>
    <row r="11" spans="1:7" ht="37.5" customHeight="1">
      <c r="A11" s="91" t="s">
        <v>
38</v>
      </c>
      <c r="B11" s="189">
        <v>
141183</v>
      </c>
      <c r="C11" s="190">
        <v>
766379</v>
      </c>
      <c r="D11" s="250">
        <v>
1.0446179567476E-2</v>
      </c>
      <c r="E11" s="250">
        <v>
7.9357431565283007E-2</v>
      </c>
      <c r="F11" s="191">
        <v>
8635040</v>
      </c>
      <c r="G11" s="251" t="s">
        <v>
15</v>
      </c>
    </row>
    <row r="12" spans="1:7" ht="37.5" customHeight="1">
      <c r="A12" s="91" t="s">
        <v>
39</v>
      </c>
      <c r="B12" s="189">
        <v>
243283</v>
      </c>
      <c r="C12" s="190">
        <v>
1015177</v>
      </c>
      <c r="D12" s="250">
        <v>
1.8000594290489998E-2</v>
      </c>
      <c r="E12" s="250">
        <v>
0.1051201028527</v>
      </c>
      <c r="F12" s="191">
        <v>
12461512</v>
      </c>
      <c r="G12" s="251" t="s">
        <v>
16</v>
      </c>
    </row>
    <row r="13" spans="1:7" ht="37.5" customHeight="1">
      <c r="A13" s="91" t="s">
        <v>
40</v>
      </c>
      <c r="B13" s="189">
        <v>
333560</v>
      </c>
      <c r="C13" s="190">
        <v>
693036</v>
      </c>
      <c r="D13" s="250">
        <v>
2.4680221106841999E-2</v>
      </c>
      <c r="E13" s="250">
        <v>
7.1762870514819999E-2</v>
      </c>
      <c r="F13" s="191">
        <v>
11552680</v>
      </c>
      <c r="G13" s="251" t="s">
        <v>
17</v>
      </c>
    </row>
    <row r="14" spans="1:7" ht="37.5" customHeight="1">
      <c r="A14" s="93" t="s">
        <v>
41</v>
      </c>
      <c r="B14" s="192">
        <v>
219724</v>
      </c>
      <c r="C14" s="193">
        <v>
226335</v>
      </c>
      <c r="D14" s="252">
        <v>
1.6257455637605001E-2</v>
      </c>
      <c r="E14" s="252">
        <v>
2.3436660286004999E-2</v>
      </c>
      <c r="F14" s="194">
        <v>
5787583</v>
      </c>
      <c r="G14" s="253" t="s">
        <v>
18</v>
      </c>
    </row>
    <row r="15" spans="1:7" ht="37.5" customHeight="1">
      <c r="A15" s="88" t="s">
        <v>
42</v>
      </c>
      <c r="B15" s="186">
        <v>
198073</v>
      </c>
      <c r="C15" s="187">
        <v>
246917</v>
      </c>
      <c r="D15" s="248">
        <v>
1.4655490572297002E-2</v>
      </c>
      <c r="E15" s="248">
        <v>
2.5567896471333999E-2</v>
      </c>
      <c r="F15" s="188">
        <v>
5556819</v>
      </c>
      <c r="G15" s="249" t="s">
        <v>
19</v>
      </c>
    </row>
    <row r="16" spans="1:7" ht="37.5" customHeight="1">
      <c r="A16" s="91" t="s">
        <v>
43</v>
      </c>
      <c r="B16" s="189">
        <v>
256274</v>
      </c>
      <c r="C16" s="190">
        <v>
179072</v>
      </c>
      <c r="D16" s="250">
        <v>
1.8961802925814997E-2</v>
      </c>
      <c r="E16" s="250">
        <v>
1.8542645329867002E-2</v>
      </c>
      <c r="F16" s="191">
        <v>
6078039</v>
      </c>
      <c r="G16" s="251" t="s">
        <v>
20</v>
      </c>
    </row>
    <row r="17" spans="1:7" ht="37.5" customHeight="1">
      <c r="A17" s="91" t="s">
        <v>
44</v>
      </c>
      <c r="B17" s="189">
        <v>
498109</v>
      </c>
      <c r="C17" s="190">
        <v>
376348</v>
      </c>
      <c r="D17" s="250">
        <v>
3.6855259189674999E-2</v>
      </c>
      <c r="E17" s="250">
        <v>
3.8970288401340002E-2</v>
      </c>
      <c r="F17" s="191">
        <v>
12037641</v>
      </c>
      <c r="G17" s="251" t="s">
        <v>
21</v>
      </c>
    </row>
    <row r="18" spans="1:7" ht="37.5" customHeight="1">
      <c r="A18" s="91" t="s">
        <v>
45</v>
      </c>
      <c r="B18" s="189">
        <v>
386855</v>
      </c>
      <c r="C18" s="190">
        <v>
412700</v>
      </c>
      <c r="D18" s="250">
        <v>
2.8623536803835E-2</v>
      </c>
      <c r="E18" s="250">
        <v>
4.2734485165944996E-2</v>
      </c>
      <c r="F18" s="191">
        <v>
10302324</v>
      </c>
      <c r="G18" s="251" t="s">
        <v>
22</v>
      </c>
    </row>
    <row r="19" spans="1:7" ht="37.5" customHeight="1">
      <c r="A19" s="93" t="s">
        <v>
46</v>
      </c>
      <c r="B19" s="192">
        <v>
277622</v>
      </c>
      <c r="C19" s="193">
        <v>
141132</v>
      </c>
      <c r="D19" s="252">
        <v>
2.0541348915109E-2</v>
      </c>
      <c r="E19" s="252">
        <v>
1.4614013473322E-2</v>
      </c>
      <c r="F19" s="194">
        <v>
6165862</v>
      </c>
      <c r="G19" s="253" t="s">
        <v>
23</v>
      </c>
    </row>
    <row r="20" spans="1:7" ht="37.5" customHeight="1">
      <c r="A20" s="88" t="s">
        <v>
47</v>
      </c>
      <c r="B20" s="186">
        <v>
717082</v>
      </c>
      <c r="C20" s="187">
        <v>
375237</v>
      </c>
      <c r="D20" s="248">
        <v>
5.3057148074519001E-2</v>
      </c>
      <c r="E20" s="248">
        <v>
3.8855245966111E-2</v>
      </c>
      <c r="F20" s="188">
        <v>
16010800</v>
      </c>
      <c r="G20" s="249" t="s">
        <v>
24</v>
      </c>
    </row>
    <row r="21" spans="1:7" ht="37.5" customHeight="1">
      <c r="A21" s="91" t="s">
        <v>
48</v>
      </c>
      <c r="B21" s="189">
        <v>
903346</v>
      </c>
      <c r="C21" s="190">
        <v>
288580</v>
      </c>
      <c r="D21" s="250">
        <v>
6.6838886605052994E-2</v>
      </c>
      <c r="E21" s="250">
        <v>
2.9882039566728E-2</v>
      </c>
      <c r="F21" s="191">
        <v>
18711870</v>
      </c>
      <c r="G21" s="251" t="s">
        <v>
25</v>
      </c>
    </row>
    <row r="22" spans="1:7" ht="37.5" customHeight="1">
      <c r="A22" s="91" t="s">
        <v>
49</v>
      </c>
      <c r="B22" s="189">
        <v>
224533</v>
      </c>
      <c r="C22" s="190">
        <v>
503767</v>
      </c>
      <c r="D22" s="250">
        <v>
1.6613275230191002E-2</v>
      </c>
      <c r="E22" s="250">
        <v>
5.2164340655665005E-2</v>
      </c>
      <c r="F22" s="191">
        <v>
8071552</v>
      </c>
      <c r="G22" s="251" t="s">
        <v>
26</v>
      </c>
    </row>
    <row r="23" spans="1:7" ht="37.5" customHeight="1">
      <c r="A23" s="91" t="s">
        <v>
50</v>
      </c>
      <c r="B23" s="189">
        <v>
328215</v>
      </c>
      <c r="C23" s="190">
        <v>
128078</v>
      </c>
      <c r="D23" s="250">
        <v>
2.4284742686718999E-2</v>
      </c>
      <c r="E23" s="250">
        <v>
1.3262290746508001E-2</v>
      </c>
      <c r="F23" s="191">
        <v>
6982529</v>
      </c>
      <c r="G23" s="251" t="s">
        <v>
15</v>
      </c>
    </row>
    <row r="24" spans="1:7" ht="37.5" customHeight="1">
      <c r="A24" s="93" t="s">
        <v>
51</v>
      </c>
      <c r="B24" s="192">
        <v>
563997</v>
      </c>
      <c r="C24" s="193">
        <v>
173874</v>
      </c>
      <c r="D24" s="252">
        <v>
4.1730335362739998E-2</v>
      </c>
      <c r="E24" s="252">
        <v>
1.8004399984840002E-2</v>
      </c>
      <c r="F24" s="194">
        <v>
11632739</v>
      </c>
      <c r="G24" s="253" t="s">
        <v>
27</v>
      </c>
    </row>
    <row r="25" spans="1:7" ht="37.5" customHeight="1">
      <c r="A25" s="91" t="s">
        <v>
52</v>
      </c>
      <c r="B25" s="189">
        <v>
291167</v>
      </c>
      <c r="C25" s="190">
        <v>
279586</v>
      </c>
      <c r="D25" s="250">
        <v>
2.1543548204269E-2</v>
      </c>
      <c r="E25" s="250">
        <v>
2.8950723938952996E-2</v>
      </c>
      <c r="F25" s="191">
        <v>
7508358</v>
      </c>
      <c r="G25" s="251" t="s">
        <v>
28</v>
      </c>
    </row>
    <row r="26" spans="1:7" ht="37.5" customHeight="1">
      <c r="A26" s="91" t="s">
        <v>
53</v>
      </c>
      <c r="B26" s="189">
        <v>
341076</v>
      </c>
      <c r="C26" s="190">
        <v>
142168</v>
      </c>
      <c r="D26" s="250">
        <v>
2.5236332576559998E-2</v>
      </c>
      <c r="E26" s="250">
        <v>
1.472128976756E-2</v>
      </c>
      <c r="F26" s="191">
        <v>
7327957</v>
      </c>
      <c r="G26" s="251" t="s">
        <v>
29</v>
      </c>
    </row>
    <row r="27" spans="1:7" ht="37.5" customHeight="1">
      <c r="A27" s="91" t="s">
        <v>
54</v>
      </c>
      <c r="B27" s="189">
        <v>
212264</v>
      </c>
      <c r="C27" s="190">
        <v>
85115</v>
      </c>
      <c r="D27" s="250">
        <v>
1.5705487627481002E-2</v>
      </c>
      <c r="E27" s="250">
        <v>
8.813534540585E-3</v>
      </c>
      <c r="F27" s="191">
        <v>
4533840</v>
      </c>
      <c r="G27" s="251" t="s">
        <v>
30</v>
      </c>
    </row>
    <row r="28" spans="1:7" ht="37.5" customHeight="1">
      <c r="A28" s="91" t="s">
        <v>
55</v>
      </c>
      <c r="B28" s="189">
        <v>
561916</v>
      </c>
      <c r="C28" s="190">
        <v>
213374</v>
      </c>
      <c r="D28" s="250">
        <v>
4.1576361444633995E-2</v>
      </c>
      <c r="E28" s="250">
        <v>
2.2094567574021E-2</v>
      </c>
      <c r="F28" s="191">
        <v>
11907632</v>
      </c>
      <c r="G28" s="251" t="s">
        <v>
31</v>
      </c>
    </row>
    <row r="29" spans="1:7" ht="37.5" customHeight="1">
      <c r="A29" s="93" t="s">
        <v>
56</v>
      </c>
      <c r="B29" s="192">
        <v>
721722</v>
      </c>
      <c r="C29" s="193">
        <v>
195639</v>
      </c>
      <c r="D29" s="252">
        <v>
5.3400463297974002E-2</v>
      </c>
      <c r="E29" s="252">
        <v>
2.0258134100751998E-2</v>
      </c>
      <c r="F29" s="195">
        <v>
14673245</v>
      </c>
      <c r="G29" s="253" t="s">
        <v>
32</v>
      </c>
    </row>
    <row r="30" spans="1:7" ht="37.5" customHeight="1">
      <c r="A30" s="91" t="s">
        <v>
57</v>
      </c>
      <c r="B30" s="189">
        <v>
670122</v>
      </c>
      <c r="C30" s="190">
        <v>
236348</v>
      </c>
      <c r="D30" s="250">
        <v>
4.9582561244032E-2</v>
      </c>
      <c r="E30" s="250">
        <v>
2.4473491882724997E-2</v>
      </c>
      <c r="F30" s="191">
        <v>
14057220</v>
      </c>
      <c r="G30" s="251" t="s">
        <v>
33</v>
      </c>
    </row>
    <row r="31" spans="1:7" ht="37.5" customHeight="1">
      <c r="A31" s="91" t="s">
        <v>
58</v>
      </c>
      <c r="B31" s="189">
        <v>
442913</v>
      </c>
      <c r="C31" s="190">
        <v>
142902</v>
      </c>
      <c r="D31" s="250">
        <v>
3.2771287837555001E-2</v>
      </c>
      <c r="E31" s="250">
        <v>
1.4797294400736001E-2</v>
      </c>
      <c r="F31" s="191">
        <v>
9185647</v>
      </c>
      <c r="G31" s="251" t="s">
        <v>
34</v>
      </c>
    </row>
    <row r="32" spans="1:7" ht="37.5" customHeight="1" thickBot="1">
      <c r="A32" s="91" t="s">
        <v>
59</v>
      </c>
      <c r="B32" s="196">
        <v>
681298</v>
      </c>
      <c r="C32" s="197">
        <v>
196949</v>
      </c>
      <c r="D32" s="254">
        <v>
5.0409477394320001E-2</v>
      </c>
      <c r="E32" s="254">
        <v>
2.0393782696747E-2</v>
      </c>
      <c r="F32" s="191">
        <v>
13948518</v>
      </c>
      <c r="G32" s="255" t="s">
        <v>
21</v>
      </c>
    </row>
    <row r="33" spans="1:7" ht="31.5" customHeight="1">
      <c r="A33" s="101" t="s">
        <v>
91</v>
      </c>
      <c r="C33" s="101"/>
      <c r="D33" s="101"/>
      <c r="E33" s="101"/>
      <c r="F33" s="103"/>
      <c r="G33" s="256"/>
    </row>
  </sheetData>
  <mergeCells count="6">
    <mergeCell ref="A1:F1"/>
    <mergeCell ref="F2:G2"/>
    <mergeCell ref="A3:A4"/>
    <mergeCell ref="B3:C3"/>
    <mergeCell ref="D3:E3"/>
    <mergeCell ref="F3:F4"/>
  </mergeCells>
  <phoneticPr fontId="27"/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P40"/>
  <sheetViews>
    <sheetView tabSelected="1" view="pageBreakPreview" topLeftCell="G1" zoomScaleNormal="100" zoomScaleSheetLayoutView="100" workbookViewId="0">
      <selection activeCell="P8" sqref="P8"/>
    </sheetView>
  </sheetViews>
  <sheetFormatPr defaultColWidth="9" defaultRowHeight="15.75" customHeight="1"/>
  <cols>
    <col min="1" max="1" width="2.875" style="105" customWidth="1"/>
    <col min="2" max="2" width="0.75" style="105" customWidth="1"/>
    <col min="3" max="3" width="11" style="105" customWidth="1"/>
    <col min="4" max="4" width="0.75" style="105" customWidth="1"/>
    <col min="5" max="6" width="9.5" style="106" customWidth="1"/>
    <col min="7" max="7" width="13" style="107" customWidth="1"/>
    <col min="8" max="8" width="10" style="107" customWidth="1"/>
    <col min="9" max="9" width="14.625" style="106" customWidth="1"/>
    <col min="10" max="10" width="13.375" style="106" customWidth="1"/>
    <col min="11" max="11" width="13.375" style="107" customWidth="1"/>
    <col min="12" max="12" width="14.625" style="107" customWidth="1"/>
    <col min="13" max="13" width="3.75" style="258" customWidth="1"/>
    <col min="14" max="14" width="14.625" style="108" customWidth="1"/>
    <col min="15" max="15" width="12.25" style="108" bestFit="1" customWidth="1"/>
    <col min="16" max="16" width="12.25" style="105" bestFit="1" customWidth="1"/>
    <col min="17" max="16384" width="9" style="105"/>
  </cols>
  <sheetData>
    <row r="1" spans="2:16" ht="12" customHeight="1">
      <c r="B1" s="104"/>
    </row>
    <row r="2" spans="2:16" ht="19.5" customHeight="1">
      <c r="C2" s="105" t="s">
        <v>
133</v>
      </c>
    </row>
    <row r="3" spans="2:16" ht="15.75" customHeight="1" thickBot="1"/>
    <row r="4" spans="2:16" ht="25.5" customHeight="1">
      <c r="B4" s="109"/>
      <c r="C4" s="110"/>
      <c r="D4" s="111"/>
      <c r="E4" s="296" t="s">
        <v>
92</v>
      </c>
      <c r="F4" s="297"/>
      <c r="G4" s="272" t="s">
        <v>
93</v>
      </c>
      <c r="H4" s="272" t="s">
        <v>
102</v>
      </c>
      <c r="I4" s="273" t="s">
        <v>
103</v>
      </c>
      <c r="J4" s="112" t="s">
        <v>
104</v>
      </c>
      <c r="K4" s="112" t="s">
        <v>
117</v>
      </c>
      <c r="L4" s="113" t="s">
        <v>
94</v>
      </c>
      <c r="M4" s="259" t="s">
        <v>
95</v>
      </c>
    </row>
    <row r="5" spans="2:16" ht="25.5" customHeight="1">
      <c r="B5" s="114"/>
      <c r="C5" s="115" t="s">
        <v>
115</v>
      </c>
      <c r="D5" s="116"/>
      <c r="E5" s="298" t="s">
        <v>
105</v>
      </c>
      <c r="F5" s="298" t="s">
        <v>
106</v>
      </c>
      <c r="G5" s="274" t="s">
        <v>
96</v>
      </c>
      <c r="H5" s="274" t="s">
        <v>
107</v>
      </c>
      <c r="I5" s="275" t="s">
        <v>
96</v>
      </c>
      <c r="J5" s="117" t="s">
        <v>
96</v>
      </c>
      <c r="K5" s="117" t="s">
        <v>
96</v>
      </c>
      <c r="L5" s="300" t="s">
        <v>
134</v>
      </c>
      <c r="M5" s="260"/>
      <c r="P5" s="108"/>
    </row>
    <row r="6" spans="2:16" ht="25.5" customHeight="1">
      <c r="B6" s="118"/>
      <c r="C6" s="119"/>
      <c r="D6" s="120"/>
      <c r="E6" s="299"/>
      <c r="F6" s="299"/>
      <c r="G6" s="276" t="s">
        <v>
120</v>
      </c>
      <c r="H6" s="276" t="s">
        <v>
121</v>
      </c>
      <c r="I6" s="276" t="s">
        <v>
122</v>
      </c>
      <c r="J6" s="261" t="s">
        <v>
119</v>
      </c>
      <c r="K6" s="261" t="s">
        <v>
118</v>
      </c>
      <c r="L6" s="301"/>
      <c r="M6" s="260" t="s">
        <v>
116</v>
      </c>
    </row>
    <row r="7" spans="2:16" s="8" customFormat="1" ht="25.5" customHeight="1">
      <c r="B7" s="121"/>
      <c r="C7" s="122" t="s">
        <v>
0</v>
      </c>
      <c r="D7" s="123"/>
      <c r="E7" s="227">
        <f t="shared" ref="E7:K7" si="0">
SUM(E8:E9)</f>
        <v>
76357291</v>
      </c>
      <c r="F7" s="227">
        <f t="shared" si="0"/>
        <v>
394007873</v>
      </c>
      <c r="G7" s="227">
        <f t="shared" si="0"/>
        <v>
5127379000</v>
      </c>
      <c r="H7" s="227">
        <f t="shared" si="0"/>
        <v>
27</v>
      </c>
      <c r="I7" s="228">
        <f t="shared" si="0"/>
        <v>
14917899000</v>
      </c>
      <c r="J7" s="227">
        <f>
SUM(J8:J9)</f>
        <v>
205537000</v>
      </c>
      <c r="K7" s="227">
        <f t="shared" si="0"/>
        <v>
1224325000</v>
      </c>
      <c r="L7" s="228">
        <f>
SUM(G7:K7)</f>
        <v>
21475140027</v>
      </c>
      <c r="M7" s="262"/>
      <c r="N7" s="108"/>
      <c r="O7" s="108"/>
      <c r="P7" s="124"/>
    </row>
    <row r="8" spans="2:16" s="8" customFormat="1" ht="25.5" customHeight="1">
      <c r="B8" s="125"/>
      <c r="C8" s="126" t="s">
        <v>
108</v>
      </c>
      <c r="D8" s="127"/>
      <c r="E8" s="229">
        <f t="shared" ref="E8:L8" si="1">
SUM(E12:E34)</f>
        <v>
50599561</v>
      </c>
      <c r="F8" s="229">
        <f t="shared" si="1"/>
        <v>
262726120</v>
      </c>
      <c r="G8" s="229">
        <f>
SUM(G12:G34)</f>
        <v>
3408020000</v>
      </c>
      <c r="H8" s="229">
        <f t="shared" si="1"/>
        <v>
22</v>
      </c>
      <c r="I8" s="229">
        <f>
SUM(I12:I34)</f>
        <v>
9915406000</v>
      </c>
      <c r="J8" s="229">
        <f>
SUM(J12:J34)</f>
        <v>
202601000</v>
      </c>
      <c r="K8" s="229">
        <f>
SUM(K12:K34)</f>
        <v>
770757000</v>
      </c>
      <c r="L8" s="230">
        <f t="shared" si="1"/>
        <v>
14296784022</v>
      </c>
      <c r="M8" s="263"/>
      <c r="N8" s="108"/>
      <c r="O8" s="108"/>
      <c r="P8" s="124"/>
    </row>
    <row r="9" spans="2:16" s="8" customFormat="1" ht="25.5" customHeight="1">
      <c r="B9" s="125"/>
      <c r="C9" s="126" t="s">
        <v>
2</v>
      </c>
      <c r="D9" s="127"/>
      <c r="E9" s="229">
        <f t="shared" ref="E9:K9" si="2">
E10+E11</f>
        <v>
25757730</v>
      </c>
      <c r="F9" s="229">
        <f t="shared" si="2"/>
        <v>
131281753</v>
      </c>
      <c r="G9" s="229">
        <f t="shared" si="2"/>
        <v>
1719359000</v>
      </c>
      <c r="H9" s="229">
        <f t="shared" si="2"/>
        <v>
5</v>
      </c>
      <c r="I9" s="229">
        <f t="shared" si="2"/>
        <v>
5002493000</v>
      </c>
      <c r="J9" s="229">
        <f>
J10+J11</f>
        <v>
2936000</v>
      </c>
      <c r="K9" s="229">
        <f t="shared" si="2"/>
        <v>
453568000</v>
      </c>
      <c r="L9" s="230">
        <f>
SUM(G9:K9)</f>
        <v>
7178356005</v>
      </c>
      <c r="M9" s="263"/>
      <c r="N9" s="108"/>
      <c r="O9" s="108"/>
      <c r="P9" s="124"/>
    </row>
    <row r="10" spans="2:16" s="8" customFormat="1" ht="25.5" customHeight="1">
      <c r="B10" s="125"/>
      <c r="C10" s="126" t="s">
        <v>
97</v>
      </c>
      <c r="D10" s="127"/>
      <c r="E10" s="229">
        <v>
24427816</v>
      </c>
      <c r="F10" s="229">
        <v>
125031864</v>
      </c>
      <c r="G10" s="229">
        <v>
1633804000</v>
      </c>
      <c r="H10" s="229">
        <v>
5</v>
      </c>
      <c r="I10" s="229">
        <v>
4753581000</v>
      </c>
      <c r="J10" s="229">
        <v>
219000</v>
      </c>
      <c r="K10" s="229">
        <v>
375964000</v>
      </c>
      <c r="L10" s="230">
        <f>
SUM(G10:K10)</f>
        <v>
6763568005</v>
      </c>
      <c r="M10" s="263"/>
      <c r="N10" s="108"/>
      <c r="O10" s="108"/>
    </row>
    <row r="11" spans="2:16" s="8" customFormat="1" ht="25.5" customHeight="1">
      <c r="B11" s="128"/>
      <c r="C11" s="129" t="s">
        <v>
98</v>
      </c>
      <c r="D11" s="130"/>
      <c r="E11" s="231">
        <v>
1329914</v>
      </c>
      <c r="F11" s="231">
        <v>
6249889</v>
      </c>
      <c r="G11" s="231">
        <v>
85555000</v>
      </c>
      <c r="H11" s="231">
        <v>
0</v>
      </c>
      <c r="I11" s="231">
        <v>
248912000</v>
      </c>
      <c r="J11" s="231">
        <v>
2717000</v>
      </c>
      <c r="K11" s="231">
        <v>
77604000</v>
      </c>
      <c r="L11" s="230">
        <f>
SUM(G11:K11)</f>
        <v>
414788000</v>
      </c>
      <c r="M11" s="263"/>
      <c r="N11" s="108"/>
      <c r="O11" s="108"/>
    </row>
    <row r="12" spans="2:16" ht="25.5" customHeight="1">
      <c r="B12" s="131"/>
      <c r="C12" s="132" t="s">
        <v>
37</v>
      </c>
      <c r="D12" s="133"/>
      <c r="E12" s="198">
        <v>
844123</v>
      </c>
      <c r="F12" s="198">
        <v>
7238635</v>
      </c>
      <c r="G12" s="198">
        <v>
74667000</v>
      </c>
      <c r="H12" s="198">
        <v>
0</v>
      </c>
      <c r="I12" s="198">
        <v>
217239000</v>
      </c>
      <c r="J12" s="199">
        <v>
0</v>
      </c>
      <c r="K12" s="199">
        <v>
14700000</v>
      </c>
      <c r="L12" s="232">
        <f>
SUM(G12:K12)</f>
        <v>
306606000</v>
      </c>
      <c r="M12" s="249" t="s">
        <v>
14</v>
      </c>
    </row>
    <row r="13" spans="2:16" ht="25.5" customHeight="1">
      <c r="B13" s="114"/>
      <c r="C13" s="115" t="s">
        <v>
38</v>
      </c>
      <c r="D13" s="134"/>
      <c r="E13" s="200">
        <v>
994378</v>
      </c>
      <c r="F13" s="200">
        <v>
9683269</v>
      </c>
      <c r="G13" s="200">
        <v>
95170000</v>
      </c>
      <c r="H13" s="200">
        <v>
0</v>
      </c>
      <c r="I13" s="200">
        <v>
276890000</v>
      </c>
      <c r="J13" s="201">
        <v>
0</v>
      </c>
      <c r="K13" s="201">
        <v>
15266000</v>
      </c>
      <c r="L13" s="233">
        <f t="shared" ref="L13:L34" si="3">
SUM(G13:K13)</f>
        <v>
387326000</v>
      </c>
      <c r="M13" s="251" t="s">
        <v>
15</v>
      </c>
    </row>
    <row r="14" spans="2:16" ht="25.5" customHeight="1">
      <c r="B14" s="114"/>
      <c r="C14" s="115" t="s">
        <v>
39</v>
      </c>
      <c r="D14" s="134"/>
      <c r="E14" s="200">
        <v>
1422197</v>
      </c>
      <c r="F14" s="200">
        <v>
9696260</v>
      </c>
      <c r="G14" s="200">
        <v>
110209000</v>
      </c>
      <c r="H14" s="200">
        <v>
0</v>
      </c>
      <c r="I14" s="200">
        <v>
320647000</v>
      </c>
      <c r="J14" s="201">
        <v>
0</v>
      </c>
      <c r="K14" s="201">
        <v>
20366000</v>
      </c>
      <c r="L14" s="233">
        <f t="shared" si="3"/>
        <v>
451222000</v>
      </c>
      <c r="M14" s="251" t="s">
        <v>
16</v>
      </c>
      <c r="P14" s="108"/>
    </row>
    <row r="15" spans="2:16" ht="25.5" customHeight="1">
      <c r="B15" s="114"/>
      <c r="C15" s="115" t="s">
        <v>
40</v>
      </c>
      <c r="D15" s="134"/>
      <c r="E15" s="200">
        <v>
1941037</v>
      </c>
      <c r="F15" s="200">
        <v>
8449486</v>
      </c>
      <c r="G15" s="200">
        <v>
120573000</v>
      </c>
      <c r="H15" s="200">
        <v>
0</v>
      </c>
      <c r="I15" s="200">
        <v>
350800000</v>
      </c>
      <c r="J15" s="201">
        <v>
0</v>
      </c>
      <c r="K15" s="201">
        <v>
28674000</v>
      </c>
      <c r="L15" s="233">
        <f t="shared" si="3"/>
        <v>
500047000</v>
      </c>
      <c r="M15" s="251" t="s">
        <v>
17</v>
      </c>
    </row>
    <row r="16" spans="2:16" ht="25.5" customHeight="1">
      <c r="B16" s="118"/>
      <c r="C16" s="135" t="s">
        <v>
41</v>
      </c>
      <c r="D16" s="136"/>
      <c r="E16" s="202">
        <v>
1085357</v>
      </c>
      <c r="F16" s="202">
        <v>
4696409</v>
      </c>
      <c r="G16" s="202">
        <v>
67244000</v>
      </c>
      <c r="H16" s="202">
        <v>
0</v>
      </c>
      <c r="I16" s="202">
        <v>
195642000</v>
      </c>
      <c r="J16" s="203">
        <v>
0</v>
      </c>
      <c r="K16" s="203">
        <v>
18264000</v>
      </c>
      <c r="L16" s="234">
        <f t="shared" si="3"/>
        <v>
281150000</v>
      </c>
      <c r="M16" s="253" t="s">
        <v>
18</v>
      </c>
    </row>
    <row r="17" spans="2:13" ht="25.5" customHeight="1">
      <c r="B17" s="131"/>
      <c r="C17" s="132" t="s">
        <v>
42</v>
      </c>
      <c r="D17" s="133"/>
      <c r="E17" s="198">
        <v>
1223418</v>
      </c>
      <c r="F17" s="198">
        <v>
6358898</v>
      </c>
      <c r="G17" s="198">
        <v>
82441000</v>
      </c>
      <c r="H17" s="198">
        <v>
0</v>
      </c>
      <c r="I17" s="198">
        <v>
239858000</v>
      </c>
      <c r="J17" s="199">
        <v>
0</v>
      </c>
      <c r="K17" s="199">
        <v>
16314000</v>
      </c>
      <c r="L17" s="233">
        <f>
SUM(G17:K17)</f>
        <v>
338613000</v>
      </c>
      <c r="M17" s="249" t="s">
        <v>
19</v>
      </c>
    </row>
    <row r="18" spans="2:13" ht="25.5" customHeight="1">
      <c r="B18" s="114"/>
      <c r="C18" s="115" t="s">
        <v>
43</v>
      </c>
      <c r="D18" s="134"/>
      <c r="E18" s="200">
        <v>
1309566</v>
      </c>
      <c r="F18" s="200">
        <v>
7053031</v>
      </c>
      <c r="G18" s="200">
        <v>
89783000</v>
      </c>
      <c r="H18" s="200">
        <v>
0</v>
      </c>
      <c r="I18" s="200">
        <v>
261219000</v>
      </c>
      <c r="J18" s="201">
        <v>
0</v>
      </c>
      <c r="K18" s="201">
        <v>
20556000</v>
      </c>
      <c r="L18" s="233">
        <f t="shared" si="3"/>
        <v>
371558000</v>
      </c>
      <c r="M18" s="251" t="s">
        <v>
20</v>
      </c>
    </row>
    <row r="19" spans="2:13" ht="25.5" customHeight="1">
      <c r="B19" s="114"/>
      <c r="C19" s="115" t="s">
        <v>
44</v>
      </c>
      <c r="D19" s="134"/>
      <c r="E19" s="200">
        <v>
2001111</v>
      </c>
      <c r="F19" s="200">
        <v>
15960554</v>
      </c>
      <c r="G19" s="200">
        <v>
169527000</v>
      </c>
      <c r="H19" s="200">
        <v>
1</v>
      </c>
      <c r="I19" s="200">
        <v>
493226000</v>
      </c>
      <c r="J19" s="201">
        <v>
0</v>
      </c>
      <c r="K19" s="201">
        <v>
42726000</v>
      </c>
      <c r="L19" s="233">
        <f t="shared" si="3"/>
        <v>
705479001</v>
      </c>
      <c r="M19" s="251" t="s">
        <v>
21</v>
      </c>
    </row>
    <row r="20" spans="2:13" ht="25.5" customHeight="1">
      <c r="B20" s="114"/>
      <c r="C20" s="115" t="s">
        <v>
45</v>
      </c>
      <c r="D20" s="134"/>
      <c r="E20" s="200">
        <v>
2058182</v>
      </c>
      <c r="F20" s="200">
        <v>
9928304</v>
      </c>
      <c r="G20" s="200">
        <v>
133894000</v>
      </c>
      <c r="H20" s="200">
        <v>
0</v>
      </c>
      <c r="I20" s="200">
        <v>
389556000</v>
      </c>
      <c r="J20" s="201">
        <v>
0</v>
      </c>
      <c r="K20" s="201">
        <v>
32310000</v>
      </c>
      <c r="L20" s="233">
        <f t="shared" si="3"/>
        <v>
555760000</v>
      </c>
      <c r="M20" s="251" t="s">
        <v>
22</v>
      </c>
    </row>
    <row r="21" spans="2:13" ht="25.5" customHeight="1">
      <c r="B21" s="118"/>
      <c r="C21" s="135" t="s">
        <v>
46</v>
      </c>
      <c r="D21" s="136"/>
      <c r="E21" s="202">
        <v>
1439892</v>
      </c>
      <c r="F21" s="202">
        <v>
6600861</v>
      </c>
      <c r="G21" s="202">
        <v>
91519000</v>
      </c>
      <c r="H21" s="202">
        <v>
0</v>
      </c>
      <c r="I21" s="202">
        <v>
266271000</v>
      </c>
      <c r="J21" s="203">
        <v>
0</v>
      </c>
      <c r="K21" s="203">
        <v>
23122000</v>
      </c>
      <c r="L21" s="234">
        <f t="shared" si="3"/>
        <v>
380912000</v>
      </c>
      <c r="M21" s="253" t="s">
        <v>
23</v>
      </c>
    </row>
    <row r="22" spans="2:13" ht="25.5" customHeight="1">
      <c r="B22" s="131"/>
      <c r="C22" s="132" t="s">
        <v>
47</v>
      </c>
      <c r="D22" s="133"/>
      <c r="E22" s="198">
        <v>
3754052</v>
      </c>
      <c r="F22" s="198">
        <v>
19403759</v>
      </c>
      <c r="G22" s="198">
        <v>
252296000</v>
      </c>
      <c r="H22" s="198">
        <v>
3</v>
      </c>
      <c r="I22" s="198">
        <v>
734037000</v>
      </c>
      <c r="J22" s="199">
        <v>
202601000</v>
      </c>
      <c r="K22" s="199">
        <v>
57946000</v>
      </c>
      <c r="L22" s="233">
        <f t="shared" si="3"/>
        <v>
1246880003</v>
      </c>
      <c r="M22" s="249" t="s">
        <v>
24</v>
      </c>
    </row>
    <row r="23" spans="2:13" ht="25.5" customHeight="1">
      <c r="B23" s="114"/>
      <c r="C23" s="115" t="s">
        <v>
48</v>
      </c>
      <c r="D23" s="134"/>
      <c r="E23" s="200">
        <v>
4668957</v>
      </c>
      <c r="F23" s="200">
        <v>
23066705</v>
      </c>
      <c r="G23" s="200">
        <v>
307134000</v>
      </c>
      <c r="H23" s="200">
        <v>
4</v>
      </c>
      <c r="I23" s="200">
        <v>
893585000</v>
      </c>
      <c r="J23" s="201">
        <v>
0</v>
      </c>
      <c r="K23" s="201">
        <v>
73101000</v>
      </c>
      <c r="L23" s="233">
        <f t="shared" si="3"/>
        <v>
1273820004</v>
      </c>
      <c r="M23" s="251" t="s">
        <v>
25</v>
      </c>
    </row>
    <row r="24" spans="2:13" ht="25.5" customHeight="1">
      <c r="B24" s="114"/>
      <c r="C24" s="115" t="s">
        <v>
49</v>
      </c>
      <c r="D24" s="134"/>
      <c r="E24" s="200">
        <v>
1503166</v>
      </c>
      <c r="F24" s="200">
        <v>
7673624</v>
      </c>
      <c r="G24" s="200">
        <v>
100424000</v>
      </c>
      <c r="H24" s="200">
        <v>
0</v>
      </c>
      <c r="I24" s="200">
        <v>
292176000</v>
      </c>
      <c r="J24" s="201">
        <v>
0</v>
      </c>
      <c r="K24" s="201">
        <v>
18436000</v>
      </c>
      <c r="L24" s="233">
        <f t="shared" si="3"/>
        <v>
411036000</v>
      </c>
      <c r="M24" s="251" t="s">
        <v>
26</v>
      </c>
    </row>
    <row r="25" spans="2:13" ht="25.5" customHeight="1">
      <c r="B25" s="114"/>
      <c r="C25" s="115" t="s">
        <v>
50</v>
      </c>
      <c r="D25" s="134"/>
      <c r="E25" s="200">
        <v>
1747629</v>
      </c>
      <c r="F25" s="200">
        <v>
6998982</v>
      </c>
      <c r="G25" s="200">
        <v>
104763000</v>
      </c>
      <c r="H25" s="200">
        <v>
0</v>
      </c>
      <c r="I25" s="200">
        <v>
304802000</v>
      </c>
      <c r="J25" s="201">
        <v>
0</v>
      </c>
      <c r="K25" s="201">
        <v>
26860000</v>
      </c>
      <c r="L25" s="233">
        <f t="shared" si="3"/>
        <v>
436425000</v>
      </c>
      <c r="M25" s="251" t="s">
        <v>
15</v>
      </c>
    </row>
    <row r="26" spans="2:13" ht="25.5" customHeight="1">
      <c r="B26" s="118"/>
      <c r="C26" s="135" t="s">
        <v>
51</v>
      </c>
      <c r="D26" s="136"/>
      <c r="E26" s="202">
        <v>
3085935</v>
      </c>
      <c r="F26" s="202">
        <v>
12454578</v>
      </c>
      <c r="G26" s="202">
        <v>
185588000</v>
      </c>
      <c r="H26" s="202">
        <v>
2</v>
      </c>
      <c r="I26" s="202">
        <v>
539954000</v>
      </c>
      <c r="J26" s="203">
        <v>
0</v>
      </c>
      <c r="K26" s="203">
        <v>
45666000</v>
      </c>
      <c r="L26" s="234">
        <f t="shared" si="3"/>
        <v>
771208002</v>
      </c>
      <c r="M26" s="253" t="s">
        <v>
27</v>
      </c>
    </row>
    <row r="27" spans="2:13" ht="25.5" customHeight="1">
      <c r="B27" s="131"/>
      <c r="C27" s="132" t="s">
        <v>
52</v>
      </c>
      <c r="D27" s="133"/>
      <c r="E27" s="198">
        <v>
1711307</v>
      </c>
      <c r="F27" s="198">
        <v>
7523708</v>
      </c>
      <c r="G27" s="198">
        <v>
106767000</v>
      </c>
      <c r="H27" s="198">
        <v>
0</v>
      </c>
      <c r="I27" s="198">
        <v>
310629000</v>
      </c>
      <c r="J27" s="199">
        <v>
0</v>
      </c>
      <c r="K27" s="199">
        <v>
23888000</v>
      </c>
      <c r="L27" s="233">
        <f t="shared" si="3"/>
        <v>
441284000</v>
      </c>
      <c r="M27" s="251" t="s">
        <v>
28</v>
      </c>
    </row>
    <row r="28" spans="2:13" ht="25.5" customHeight="1">
      <c r="B28" s="114"/>
      <c r="C28" s="115" t="s">
        <v>
53</v>
      </c>
      <c r="D28" s="134"/>
      <c r="E28" s="200">
        <v>
1704920</v>
      </c>
      <c r="F28" s="200">
        <v>
8675220</v>
      </c>
      <c r="G28" s="200">
        <v>
113725000</v>
      </c>
      <c r="H28" s="200">
        <v>
0</v>
      </c>
      <c r="I28" s="200">
        <v>
330878000</v>
      </c>
      <c r="J28" s="201">
        <v>
0</v>
      </c>
      <c r="K28" s="201">
        <v>
27466000</v>
      </c>
      <c r="L28" s="233">
        <f t="shared" si="3"/>
        <v>
472069000</v>
      </c>
      <c r="M28" s="251" t="s">
        <v>
29</v>
      </c>
    </row>
    <row r="29" spans="2:13" ht="25.5" customHeight="1">
      <c r="B29" s="114"/>
      <c r="C29" s="115" t="s">
        <v>
54</v>
      </c>
      <c r="D29" s="134"/>
      <c r="E29" s="200">
        <v>
1071328</v>
      </c>
      <c r="F29" s="200">
        <v>
4958470</v>
      </c>
      <c r="G29" s="200">
        <v>
68387000</v>
      </c>
      <c r="H29" s="200">
        <v>
0</v>
      </c>
      <c r="I29" s="200">
        <v>
198971000</v>
      </c>
      <c r="J29" s="201">
        <v>
0</v>
      </c>
      <c r="K29" s="201">
        <v>
17026000</v>
      </c>
      <c r="L29" s="233">
        <f t="shared" si="3"/>
        <v>
284384000</v>
      </c>
      <c r="M29" s="251" t="s">
        <v>
30</v>
      </c>
    </row>
    <row r="30" spans="2:13" ht="25.5" customHeight="1">
      <c r="B30" s="114"/>
      <c r="C30" s="115" t="s">
        <v>
55</v>
      </c>
      <c r="D30" s="134"/>
      <c r="E30" s="200">
        <v>
2934333</v>
      </c>
      <c r="F30" s="200">
        <v>
14907361</v>
      </c>
      <c r="G30" s="200">
        <v>
195587000</v>
      </c>
      <c r="H30" s="200">
        <v>
2</v>
      </c>
      <c r="I30" s="200">
        <v>
569046000</v>
      </c>
      <c r="J30" s="201">
        <v>
0</v>
      </c>
      <c r="K30" s="201">
        <v>
45074000</v>
      </c>
      <c r="L30" s="233">
        <f t="shared" si="3"/>
        <v>
809707002</v>
      </c>
      <c r="M30" s="251" t="s">
        <v>
31</v>
      </c>
    </row>
    <row r="31" spans="2:13" ht="25.5" customHeight="1">
      <c r="B31" s="118"/>
      <c r="C31" s="135" t="s">
        <v>
56</v>
      </c>
      <c r="D31" s="136"/>
      <c r="E31" s="202">
        <v>
4052660</v>
      </c>
      <c r="F31" s="202">
        <v>
17965584</v>
      </c>
      <c r="G31" s="202">
        <v>
253766000</v>
      </c>
      <c r="H31" s="202">
        <v>
3</v>
      </c>
      <c r="I31" s="202">
        <v>
738313000</v>
      </c>
      <c r="J31" s="203">
        <v>
0</v>
      </c>
      <c r="K31" s="203">
        <v>
58212000</v>
      </c>
      <c r="L31" s="234">
        <f t="shared" si="3"/>
        <v>
1050291003</v>
      </c>
      <c r="M31" s="253" t="s">
        <v>
32</v>
      </c>
    </row>
    <row r="32" spans="2:13" ht="25.5" customHeight="1">
      <c r="B32" s="131"/>
      <c r="C32" s="132" t="s">
        <v>
57</v>
      </c>
      <c r="D32" s="133"/>
      <c r="E32" s="198">
        <v>
3646181</v>
      </c>
      <c r="F32" s="198">
        <v>
20454441</v>
      </c>
      <c r="G32" s="198">
        <v>
255078000</v>
      </c>
      <c r="H32" s="198">
        <v>
3</v>
      </c>
      <c r="I32" s="198">
        <v>
742132000</v>
      </c>
      <c r="J32" s="199">
        <v>
0</v>
      </c>
      <c r="K32" s="199">
        <v>
53860000</v>
      </c>
      <c r="L32" s="233">
        <f t="shared" si="3"/>
        <v>
1051070003</v>
      </c>
      <c r="M32" s="251" t="s">
        <v>
33</v>
      </c>
    </row>
    <row r="33" spans="2:15" ht="25.5" customHeight="1">
      <c r="B33" s="114"/>
      <c r="C33" s="115" t="s">
        <v>
58</v>
      </c>
      <c r="D33" s="134"/>
      <c r="E33" s="200">
        <v>
2538178</v>
      </c>
      <c r="F33" s="200">
        <v>
13096577</v>
      </c>
      <c r="G33" s="200">
        <v>
170440000</v>
      </c>
      <c r="H33" s="200">
        <v>
1</v>
      </c>
      <c r="I33" s="200">
        <v>
495883000</v>
      </c>
      <c r="J33" s="201">
        <v>
0</v>
      </c>
      <c r="K33" s="201">
        <v>
35634000</v>
      </c>
      <c r="L33" s="233">
        <f t="shared" si="3"/>
        <v>
701957001</v>
      </c>
      <c r="M33" s="251" t="s">
        <v>
34</v>
      </c>
    </row>
    <row r="34" spans="2:15" ht="25.5" customHeight="1" thickBot="1">
      <c r="B34" s="137"/>
      <c r="C34" s="138" t="s">
        <v>
59</v>
      </c>
      <c r="D34" s="139"/>
      <c r="E34" s="204">
        <v>
3861654</v>
      </c>
      <c r="F34" s="204">
        <v>
19881404</v>
      </c>
      <c r="G34" s="204">
        <v>
259038000</v>
      </c>
      <c r="H34" s="204">
        <v>
3</v>
      </c>
      <c r="I34" s="204">
        <v>
753652000</v>
      </c>
      <c r="J34" s="205">
        <v>
0</v>
      </c>
      <c r="K34" s="205">
        <v>
55290000</v>
      </c>
      <c r="L34" s="235">
        <f t="shared" si="3"/>
        <v>
1067980003</v>
      </c>
      <c r="M34" s="255" t="s">
        <v>
21</v>
      </c>
    </row>
    <row r="35" spans="2:15" ht="25.5" customHeight="1">
      <c r="O35" s="124"/>
    </row>
    <row r="36" spans="2:15" ht="15.75" customHeight="1">
      <c r="O36" s="124"/>
    </row>
    <row r="37" spans="2:15" ht="15.75" customHeight="1">
      <c r="O37" s="124"/>
    </row>
    <row r="38" spans="2:15" ht="15.75" customHeight="1">
      <c r="O38" s="124"/>
    </row>
    <row r="39" spans="2:15" ht="15.75" customHeight="1">
      <c r="O39" s="124"/>
    </row>
    <row r="40" spans="2:15" ht="15.75" customHeight="1">
      <c r="O40" s="124"/>
    </row>
  </sheetData>
  <sheetProtection selectLockedCells="1"/>
  <mergeCells count="4">
    <mergeCell ref="E4:F4"/>
    <mergeCell ref="E5:E6"/>
    <mergeCell ref="F5:F6"/>
    <mergeCell ref="L5:L6"/>
  </mergeCells>
  <phoneticPr fontId="27"/>
  <pageMargins left="0.47244094488188981" right="0.31496062992125984" top="0.81" bottom="0.68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○イ　特例交付金  </vt:lpstr>
      <vt:lpstr>○ウ　ゴルフ </vt:lpstr>
      <vt:lpstr>○エ　環境性能割</vt:lpstr>
      <vt:lpstr>○オ　自動車取得税 </vt:lpstr>
      <vt:lpstr>○カ～ク　交付金三種 </vt:lpstr>
      <vt:lpstr>○ケ　地方消費税 </vt:lpstr>
      <vt:lpstr>○コ　譲与税 </vt:lpstr>
      <vt:lpstr>'○ウ　ゴルフ '!Print_Area</vt:lpstr>
      <vt:lpstr>'○エ　環境性能割'!Print_Area</vt:lpstr>
      <vt:lpstr>'○オ　自動車取得税 '!Print_Area</vt:lpstr>
      <vt:lpstr>'○ケ　地方消費税 '!Print_Area</vt:lpstr>
      <vt:lpstr>'○コ　譲与税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2022-08-30T04:41:01Z</cp:lastPrinted>
  <dcterms:created xsi:type="dcterms:W3CDTF">2013-02-19T05:35:12Z</dcterms:created>
  <dcterms:modified xsi:type="dcterms:W3CDTF">2022-08-30T04:41:13Z</dcterms:modified>
</cp:coreProperties>
</file>