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C5B74F5C-0E9B-489E-AA6B-A6339E92E170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〇(5)ｱ" sheetId="1" r:id="rId1"/>
  </sheets>
  <definedNames>
    <definedName name="_２①_下水道">#REF!</definedName>
    <definedName name="itiran">#REF!</definedName>
    <definedName name="_xlnm.Print_Area" localSheetId="0">'〇(5)ｱ'!$A$1:$G$54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'〇(5)ｱ'!$A$1:$G$54</definedName>
    <definedName name="Z_4D234F52_6052_44E7_8723_FA87F43FBFCB_.wvu.PrintArea" localSheetId="0" hidden="1">'〇(5)ｱ'!$A$1:$G$54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D51" i="1"/>
  <c r="F50" i="1"/>
  <c r="G50" i="1" s="1"/>
  <c r="F49" i="1"/>
  <c r="G49" i="1" s="1"/>
  <c r="F48" i="1"/>
  <c r="G48" i="1" s="1"/>
  <c r="E46" i="1"/>
  <c r="D46" i="1"/>
  <c r="F45" i="1"/>
  <c r="G45" i="1" s="1"/>
  <c r="G44" i="1"/>
  <c r="F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E32" i="1"/>
  <c r="E47" i="1" s="1"/>
  <c r="D32" i="1"/>
  <c r="D47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1" i="1" l="1"/>
  <c r="G51" i="1" s="1"/>
  <c r="F46" i="1"/>
  <c r="G46" i="1" s="1"/>
  <c r="E52" i="1"/>
  <c r="D52" i="1"/>
  <c r="F52" i="1" s="1"/>
  <c r="F47" i="1"/>
  <c r="G47" i="1" s="1"/>
  <c r="F32" i="1"/>
  <c r="G32" i="1" s="1"/>
  <c r="G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同意状況一覧　原稿の表5より</t>
        </r>
      </text>
    </comment>
  </commentList>
</comments>
</file>

<file path=xl/sharedStrings.xml><?xml version="1.0" encoding="utf-8"?>
<sst xmlns="http://schemas.openxmlformats.org/spreadsheetml/2006/main" count="60" uniqueCount="60">
  <si>
    <t>（５）　市町村債及び区市町村振興基金（市町村分）</t>
    <phoneticPr fontId="4"/>
  </si>
  <si>
    <t xml:space="preserve">            　　　(単位：百万円、％)</t>
    <rPh sb="19" eb="21">
      <t>ヒャクマン</t>
    </rPh>
    <phoneticPr fontId="7"/>
  </si>
  <si>
    <t>同意等額</t>
    <rPh sb="0" eb="3">
      <t>ドウイトウ</t>
    </rPh>
    <rPh sb="3" eb="4">
      <t>ガク</t>
    </rPh>
    <phoneticPr fontId="6"/>
  </si>
  <si>
    <t xml:space="preserve"> 増　減</t>
    <phoneticPr fontId="6"/>
  </si>
  <si>
    <t>増減率</t>
    <phoneticPr fontId="7"/>
  </si>
  <si>
    <t>団体名</t>
  </si>
  <si>
    <t>A</t>
    <phoneticPr fontId="6"/>
  </si>
  <si>
    <t>B</t>
    <phoneticPr fontId="6"/>
  </si>
  <si>
    <t>C=A-B</t>
    <phoneticPr fontId="6"/>
  </si>
  <si>
    <t>C/B</t>
    <phoneticPr fontId="7"/>
  </si>
  <si>
    <t xml:space="preserve">八王子市 </t>
    <phoneticPr fontId="6"/>
  </si>
  <si>
    <t>立川市</t>
    <rPh sb="0" eb="2">
      <t>タチカワ</t>
    </rPh>
    <rPh sb="2" eb="3">
      <t>シ</t>
    </rPh>
    <phoneticPr fontId="6"/>
  </si>
  <si>
    <t xml:space="preserve">武蔵野市 </t>
    <phoneticPr fontId="6"/>
  </si>
  <si>
    <t xml:space="preserve">三鷹市 </t>
    <phoneticPr fontId="6"/>
  </si>
  <si>
    <t xml:space="preserve">青梅市 </t>
    <phoneticPr fontId="6"/>
  </si>
  <si>
    <t>府中市</t>
    <phoneticPr fontId="6"/>
  </si>
  <si>
    <t>昭島市</t>
    <phoneticPr fontId="6"/>
  </si>
  <si>
    <t xml:space="preserve">調布市 </t>
    <phoneticPr fontId="6"/>
  </si>
  <si>
    <t>町田市</t>
    <phoneticPr fontId="6"/>
  </si>
  <si>
    <t xml:space="preserve">小金井市 </t>
    <phoneticPr fontId="6"/>
  </si>
  <si>
    <t xml:space="preserve">小平市 </t>
    <phoneticPr fontId="6"/>
  </si>
  <si>
    <t xml:space="preserve">日野市 </t>
    <phoneticPr fontId="6"/>
  </si>
  <si>
    <t xml:space="preserve">東村山市 </t>
    <phoneticPr fontId="6"/>
  </si>
  <si>
    <t xml:space="preserve">国分寺市 </t>
    <phoneticPr fontId="6"/>
  </si>
  <si>
    <t xml:space="preserve">国立市 </t>
    <phoneticPr fontId="6"/>
  </si>
  <si>
    <t xml:space="preserve">福生市 </t>
    <phoneticPr fontId="6"/>
  </si>
  <si>
    <t xml:space="preserve">狛江市 </t>
    <phoneticPr fontId="6"/>
  </si>
  <si>
    <t xml:space="preserve">東大和市 </t>
    <phoneticPr fontId="6"/>
  </si>
  <si>
    <t xml:space="preserve">清瀬市 </t>
    <phoneticPr fontId="6"/>
  </si>
  <si>
    <t>東久留米市</t>
    <phoneticPr fontId="6"/>
  </si>
  <si>
    <t>武蔵村山市</t>
    <phoneticPr fontId="6"/>
  </si>
  <si>
    <t xml:space="preserve">多摩市 </t>
    <phoneticPr fontId="6"/>
  </si>
  <si>
    <t>稲城市</t>
    <phoneticPr fontId="6"/>
  </si>
  <si>
    <t xml:space="preserve">羽村市 </t>
    <phoneticPr fontId="6"/>
  </si>
  <si>
    <t xml:space="preserve">あきる野市 </t>
    <phoneticPr fontId="6"/>
  </si>
  <si>
    <t>西東京市</t>
    <rPh sb="0" eb="3">
      <t>ニシトウキョウ</t>
    </rPh>
    <rPh sb="3" eb="4">
      <t>シ</t>
    </rPh>
    <phoneticPr fontId="6"/>
  </si>
  <si>
    <t>市    計</t>
  </si>
  <si>
    <t xml:space="preserve">瑞穂町 </t>
    <phoneticPr fontId="6"/>
  </si>
  <si>
    <t xml:space="preserve">日の出町 </t>
    <phoneticPr fontId="6"/>
  </si>
  <si>
    <t xml:space="preserve">檜原村 </t>
    <phoneticPr fontId="6"/>
  </si>
  <si>
    <t xml:space="preserve">奥多摩町 </t>
    <phoneticPr fontId="6"/>
  </si>
  <si>
    <t xml:space="preserve">大島町 </t>
    <phoneticPr fontId="6"/>
  </si>
  <si>
    <t xml:space="preserve">利島村 </t>
    <phoneticPr fontId="6"/>
  </si>
  <si>
    <t xml:space="preserve">新島村 </t>
    <phoneticPr fontId="6"/>
  </si>
  <si>
    <t>神津島村</t>
    <phoneticPr fontId="6"/>
  </si>
  <si>
    <t xml:space="preserve">三宅村 </t>
    <phoneticPr fontId="6"/>
  </si>
  <si>
    <t xml:space="preserve">御蔵島村 </t>
    <phoneticPr fontId="6"/>
  </si>
  <si>
    <t xml:space="preserve">八丈町 </t>
    <phoneticPr fontId="6"/>
  </si>
  <si>
    <t>青ヶ島村</t>
    <phoneticPr fontId="6"/>
  </si>
  <si>
    <t xml:space="preserve">小笠原村 </t>
    <phoneticPr fontId="6"/>
  </si>
  <si>
    <t>町 村 計</t>
  </si>
  <si>
    <t>市町村計</t>
  </si>
  <si>
    <t>小平・村山・大和衛生組合</t>
    <phoneticPr fontId="6"/>
  </si>
  <si>
    <t>阿伎留病院企業団</t>
    <rPh sb="5" eb="7">
      <t>キギョウ</t>
    </rPh>
    <rPh sb="7" eb="8">
      <t>ダン</t>
    </rPh>
    <phoneticPr fontId="6"/>
  </si>
  <si>
    <t>福生病院企業団</t>
    <rPh sb="4" eb="6">
      <t>キギョウ</t>
    </rPh>
    <rPh sb="6" eb="7">
      <t>ダン</t>
    </rPh>
    <phoneticPr fontId="6"/>
  </si>
  <si>
    <t>一部事務組合計</t>
    <rPh sb="0" eb="2">
      <t>イチブ</t>
    </rPh>
    <rPh sb="2" eb="4">
      <t>ジム</t>
    </rPh>
    <rPh sb="4" eb="6">
      <t>クミアイ</t>
    </rPh>
    <phoneticPr fontId="13"/>
  </si>
  <si>
    <t>総 合 計</t>
  </si>
  <si>
    <t>　　ア　令和３年度　市町村債団体別同意等額調</t>
    <rPh sb="7" eb="8">
      <t>ネン</t>
    </rPh>
    <rPh sb="8" eb="9">
      <t>ド</t>
    </rPh>
    <rPh sb="10" eb="13">
      <t>シチョウソン</t>
    </rPh>
    <rPh sb="13" eb="14">
      <t>サイ</t>
    </rPh>
    <rPh sb="14" eb="16">
      <t>ダンタイ</t>
    </rPh>
    <rPh sb="16" eb="17">
      <t>ベツ</t>
    </rPh>
    <rPh sb="17" eb="19">
      <t>ドウイ</t>
    </rPh>
    <rPh sb="19" eb="20">
      <t>トウ</t>
    </rPh>
    <rPh sb="20" eb="21">
      <t>ガク</t>
    </rPh>
    <rPh sb="21" eb="22">
      <t>シラ</t>
    </rPh>
    <phoneticPr fontId="6"/>
  </si>
  <si>
    <t>３年度</t>
    <rPh sb="1" eb="3">
      <t>ネンド</t>
    </rPh>
    <phoneticPr fontId="7"/>
  </si>
  <si>
    <t>２年度</t>
    <rPh sb="1" eb="3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</si>
</sst>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;&quot;△ &quot;#,##0.00"/>
    <numFmt numFmtId="178" formatCode="#,##0.0;&quot;△ &quot;#,##0.0"/>
    <numFmt numFmtId="179" formatCode="#,##0.000;&quot;△&quot;#,##0.000"/>
    <numFmt numFmtId="180" formatCode="#,##0.0;&quot;△&quot;#,##0.0"/>
  </numFmts>
  <fonts count="16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Yu Gothic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7" fontId="5" fillId="0" borderId="0" xfId="1" quotePrefix="1" applyNumberFormat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176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79" fontId="9" fillId="0" borderId="0" xfId="1" applyNumberFormat="1" applyFont="1" applyAlignment="1">
      <alignment vertical="center"/>
    </xf>
    <xf numFmtId="179" fontId="9" fillId="0" borderId="0" xfId="1" applyNumberFormat="1" applyFont="1" applyAlignment="1">
      <alignment horizontal="right" vertical="center"/>
    </xf>
    <xf numFmtId="180" fontId="9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9" fontId="5" fillId="0" borderId="13" xfId="2" applyNumberFormat="1" applyFont="1" applyBorder="1" applyAlignment="1" applyProtection="1">
      <alignment vertical="center"/>
      <protection locked="0"/>
    </xf>
    <xf numFmtId="179" fontId="5" fillId="0" borderId="4" xfId="2" applyNumberFormat="1" applyFont="1" applyBorder="1" applyAlignment="1" applyProtection="1">
      <alignment vertical="center"/>
      <protection locked="0"/>
    </xf>
    <xf numFmtId="179" fontId="5" fillId="0" borderId="5" xfId="1" applyNumberFormat="1" applyFont="1" applyBorder="1" applyAlignment="1">
      <alignment horizontal="right" vertical="center"/>
    </xf>
    <xf numFmtId="180" fontId="5" fillId="0" borderId="6" xfId="1" applyNumberFormat="1" applyFont="1" applyBorder="1" applyAlignment="1">
      <alignment horizontal="right" vertical="center"/>
    </xf>
    <xf numFmtId="179" fontId="5" fillId="0" borderId="14" xfId="2" applyNumberFormat="1" applyFont="1" applyBorder="1" applyAlignment="1" applyProtection="1">
      <alignment vertical="center"/>
      <protection locked="0"/>
    </xf>
    <xf numFmtId="179" fontId="5" fillId="0" borderId="32" xfId="2" applyNumberFormat="1" applyFont="1" applyBorder="1" applyAlignment="1" applyProtection="1">
      <alignment vertical="center"/>
      <protection locked="0"/>
    </xf>
    <xf numFmtId="179" fontId="5" fillId="0" borderId="16" xfId="1" applyNumberFormat="1" applyFont="1" applyBorder="1" applyAlignment="1">
      <alignment horizontal="right" vertical="center"/>
    </xf>
    <xf numFmtId="180" fontId="5" fillId="0" borderId="17" xfId="1" applyNumberFormat="1" applyFont="1" applyBorder="1" applyAlignment="1">
      <alignment horizontal="right" vertical="center"/>
    </xf>
    <xf numFmtId="179" fontId="5" fillId="0" borderId="33" xfId="2" applyNumberFormat="1" applyFont="1" applyBorder="1" applyAlignment="1" applyProtection="1">
      <alignment vertical="center"/>
      <protection locked="0"/>
    </xf>
    <xf numFmtId="179" fontId="5" fillId="0" borderId="35" xfId="2" applyNumberFormat="1" applyFont="1" applyBorder="1" applyAlignment="1" applyProtection="1">
      <alignment vertical="center"/>
      <protection locked="0"/>
    </xf>
    <xf numFmtId="179" fontId="5" fillId="0" borderId="36" xfId="1" applyNumberFormat="1" applyFont="1" applyBorder="1" applyAlignment="1">
      <alignment horizontal="right" vertical="center"/>
    </xf>
    <xf numFmtId="180" fontId="5" fillId="0" borderId="37" xfId="1" applyNumberFormat="1" applyFont="1" applyBorder="1" applyAlignment="1">
      <alignment horizontal="right" vertical="center"/>
    </xf>
    <xf numFmtId="179" fontId="1" fillId="0" borderId="9" xfId="1" applyNumberFormat="1" applyBorder="1" applyAlignment="1">
      <alignment vertical="center"/>
    </xf>
    <xf numFmtId="179" fontId="1" fillId="0" borderId="10" xfId="1" applyNumberFormat="1" applyBorder="1" applyAlignment="1">
      <alignment vertical="center"/>
    </xf>
    <xf numFmtId="179" fontId="1" fillId="0" borderId="11" xfId="1" applyNumberFormat="1" applyBorder="1" applyAlignment="1">
      <alignment horizontal="right" vertical="center"/>
    </xf>
    <xf numFmtId="180" fontId="1" fillId="0" borderId="12" xfId="1" applyNumberFormat="1" applyBorder="1" applyAlignment="1">
      <alignment horizontal="right" vertical="center"/>
    </xf>
    <xf numFmtId="180" fontId="5" fillId="0" borderId="18" xfId="1" applyNumberFormat="1" applyFont="1" applyBorder="1" applyAlignment="1">
      <alignment horizontal="right" vertical="center"/>
    </xf>
    <xf numFmtId="179" fontId="1" fillId="0" borderId="38" xfId="1" applyNumberFormat="1" applyBorder="1" applyAlignment="1">
      <alignment vertical="center"/>
    </xf>
    <xf numFmtId="180" fontId="1" fillId="0" borderId="20" xfId="1" applyNumberFormat="1" applyBorder="1" applyAlignment="1">
      <alignment horizontal="right" vertical="center"/>
    </xf>
    <xf numFmtId="179" fontId="5" fillId="0" borderId="39" xfId="1" applyNumberFormat="1" applyFont="1" applyBorder="1" applyAlignment="1">
      <alignment vertical="center"/>
    </xf>
    <xf numFmtId="179" fontId="5" fillId="0" borderId="40" xfId="1" applyNumberFormat="1" applyFont="1" applyBorder="1" applyAlignment="1">
      <alignment vertical="center"/>
    </xf>
    <xf numFmtId="179" fontId="5" fillId="0" borderId="43" xfId="1" applyNumberFormat="1" applyFont="1" applyBorder="1" applyAlignment="1">
      <alignment horizontal="right" vertical="center"/>
    </xf>
    <xf numFmtId="179" fontId="5" fillId="0" borderId="14" xfId="1" applyNumberFormat="1" applyFont="1" applyBorder="1" applyAlignment="1">
      <alignment vertical="center"/>
    </xf>
    <xf numFmtId="179" fontId="5" fillId="0" borderId="41" xfId="1" applyNumberFormat="1" applyFont="1" applyBorder="1" applyAlignment="1">
      <alignment vertical="center"/>
    </xf>
    <xf numFmtId="179" fontId="5" fillId="0" borderId="44" xfId="1" applyNumberFormat="1" applyFont="1" applyBorder="1" applyAlignment="1">
      <alignment horizontal="right" vertical="center"/>
    </xf>
    <xf numFmtId="179" fontId="5" fillId="0" borderId="33" xfId="1" applyNumberFormat="1" applyFont="1" applyBorder="1" applyAlignment="1">
      <alignment vertical="center"/>
    </xf>
    <xf numFmtId="179" fontId="5" fillId="0" borderId="42" xfId="1" applyNumberFormat="1" applyFont="1" applyBorder="1" applyAlignment="1">
      <alignment vertical="center"/>
    </xf>
    <xf numFmtId="179" fontId="5" fillId="0" borderId="45" xfId="1" applyNumberFormat="1" applyFont="1" applyBorder="1" applyAlignment="1">
      <alignment horizontal="right" vertical="center"/>
    </xf>
    <xf numFmtId="180" fontId="5" fillId="0" borderId="24" xfId="1" applyNumberFormat="1" applyFont="1" applyBorder="1" applyAlignment="1">
      <alignment horizontal="right" vertical="center"/>
    </xf>
    <xf numFmtId="179" fontId="1" fillId="0" borderId="27" xfId="1" applyNumberFormat="1" applyBorder="1" applyAlignment="1">
      <alignment vertical="center"/>
    </xf>
    <xf numFmtId="179" fontId="1" fillId="0" borderId="28" xfId="1" applyNumberFormat="1" applyBorder="1" applyAlignment="1">
      <alignment vertical="center"/>
    </xf>
    <xf numFmtId="179" fontId="1" fillId="0" borderId="26" xfId="1" applyNumberFormat="1" applyBorder="1" applyAlignment="1">
      <alignment horizontal="right" vertical="center"/>
    </xf>
    <xf numFmtId="180" fontId="1" fillId="0" borderId="29" xfId="1" applyNumberFormat="1" applyBorder="1" applyAlignment="1">
      <alignment horizontal="right" vertical="center"/>
    </xf>
    <xf numFmtId="0" fontId="5" fillId="0" borderId="14" xfId="1" applyFont="1" applyBorder="1" applyAlignment="1">
      <alignment horizontal="distributed" vertical="center"/>
    </xf>
    <xf numFmtId="0" fontId="5" fillId="0" borderId="15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15" xfId="1" applyFont="1" applyBorder="1"/>
    <xf numFmtId="0" fontId="5" fillId="0" borderId="33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8" fillId="0" borderId="7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0" fillId="0" borderId="14" xfId="1" applyFont="1" applyBorder="1" applyAlignment="1">
      <alignment horizontal="distributed" vertical="center"/>
    </xf>
    <xf numFmtId="0" fontId="11" fillId="0" borderId="21" xfId="1" applyFont="1" applyBorder="1" applyAlignment="1">
      <alignment horizontal="distributed" vertical="center"/>
    </xf>
    <xf numFmtId="0" fontId="12" fillId="0" borderId="14" xfId="1" applyFont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2" fillId="0" borderId="22" xfId="1" applyFont="1" applyBorder="1" applyAlignment="1">
      <alignment horizontal="distributed" vertical="center"/>
    </xf>
    <xf numFmtId="0" fontId="1" fillId="0" borderId="23" xfId="1" applyBorder="1" applyAlignment="1">
      <alignment horizontal="distributed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</cellXfs>
  <cellStyles count="3">
    <cellStyle name="桁区切り 2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B1:G58"/>
  <sheetViews>
    <sheetView tabSelected="1" zoomScaleNormal="100" zoomScaleSheetLayoutView="100" workbookViewId="0">
      <selection activeCell="B1" sqref="B1"/>
    </sheetView>
  </sheetViews>
  <sheetFormatPr defaultRowHeight="13.5"/>
  <cols>
    <col min="1" max="1" width="3.875" style="2" customWidth="1"/>
    <col min="2" max="2" width="7.75" style="2" customWidth="1"/>
    <col min="3" max="3" width="7.25" style="2" customWidth="1"/>
    <col min="4" max="5" width="16.875" style="2" customWidth="1"/>
    <col min="6" max="6" width="15" style="25" customWidth="1"/>
    <col min="7" max="7" width="13.25" style="25" customWidth="1"/>
    <col min="8" max="8" width="6.25" style="2" customWidth="1"/>
    <col min="9" max="256" width="8.75" style="2"/>
    <col min="257" max="257" width="3.875" style="2" customWidth="1"/>
    <col min="258" max="258" width="7.75" style="2" customWidth="1"/>
    <col min="259" max="259" width="7.25" style="2" customWidth="1"/>
    <col min="260" max="261" width="16.875" style="2" customWidth="1"/>
    <col min="262" max="262" width="15" style="2" customWidth="1"/>
    <col min="263" max="263" width="13.25" style="2" customWidth="1"/>
    <col min="264" max="264" width="6.25" style="2" customWidth="1"/>
    <col min="265" max="512" width="8.75" style="2"/>
    <col min="513" max="513" width="3.875" style="2" customWidth="1"/>
    <col min="514" max="514" width="7.75" style="2" customWidth="1"/>
    <col min="515" max="515" width="7.25" style="2" customWidth="1"/>
    <col min="516" max="517" width="16.875" style="2" customWidth="1"/>
    <col min="518" max="518" width="15" style="2" customWidth="1"/>
    <col min="519" max="519" width="13.25" style="2" customWidth="1"/>
    <col min="520" max="520" width="6.25" style="2" customWidth="1"/>
    <col min="521" max="768" width="8.75" style="2"/>
    <col min="769" max="769" width="3.875" style="2" customWidth="1"/>
    <col min="770" max="770" width="7.75" style="2" customWidth="1"/>
    <col min="771" max="771" width="7.25" style="2" customWidth="1"/>
    <col min="772" max="773" width="16.875" style="2" customWidth="1"/>
    <col min="774" max="774" width="15" style="2" customWidth="1"/>
    <col min="775" max="775" width="13.25" style="2" customWidth="1"/>
    <col min="776" max="776" width="6.25" style="2" customWidth="1"/>
    <col min="777" max="1024" width="8.75" style="2"/>
    <col min="1025" max="1025" width="3.875" style="2" customWidth="1"/>
    <col min="1026" max="1026" width="7.75" style="2" customWidth="1"/>
    <col min="1027" max="1027" width="7.25" style="2" customWidth="1"/>
    <col min="1028" max="1029" width="16.875" style="2" customWidth="1"/>
    <col min="1030" max="1030" width="15" style="2" customWidth="1"/>
    <col min="1031" max="1031" width="13.25" style="2" customWidth="1"/>
    <col min="1032" max="1032" width="6.25" style="2" customWidth="1"/>
    <col min="1033" max="1280" width="8.75" style="2"/>
    <col min="1281" max="1281" width="3.875" style="2" customWidth="1"/>
    <col min="1282" max="1282" width="7.75" style="2" customWidth="1"/>
    <col min="1283" max="1283" width="7.25" style="2" customWidth="1"/>
    <col min="1284" max="1285" width="16.875" style="2" customWidth="1"/>
    <col min="1286" max="1286" width="15" style="2" customWidth="1"/>
    <col min="1287" max="1287" width="13.25" style="2" customWidth="1"/>
    <col min="1288" max="1288" width="6.25" style="2" customWidth="1"/>
    <col min="1289" max="1536" width="8.75" style="2"/>
    <col min="1537" max="1537" width="3.875" style="2" customWidth="1"/>
    <col min="1538" max="1538" width="7.75" style="2" customWidth="1"/>
    <col min="1539" max="1539" width="7.25" style="2" customWidth="1"/>
    <col min="1540" max="1541" width="16.875" style="2" customWidth="1"/>
    <col min="1542" max="1542" width="15" style="2" customWidth="1"/>
    <col min="1543" max="1543" width="13.25" style="2" customWidth="1"/>
    <col min="1544" max="1544" width="6.25" style="2" customWidth="1"/>
    <col min="1545" max="1792" width="8.75" style="2"/>
    <col min="1793" max="1793" width="3.875" style="2" customWidth="1"/>
    <col min="1794" max="1794" width="7.75" style="2" customWidth="1"/>
    <col min="1795" max="1795" width="7.25" style="2" customWidth="1"/>
    <col min="1796" max="1797" width="16.875" style="2" customWidth="1"/>
    <col min="1798" max="1798" width="15" style="2" customWidth="1"/>
    <col min="1799" max="1799" width="13.25" style="2" customWidth="1"/>
    <col min="1800" max="1800" width="6.25" style="2" customWidth="1"/>
    <col min="1801" max="2048" width="8.75" style="2"/>
    <col min="2049" max="2049" width="3.875" style="2" customWidth="1"/>
    <col min="2050" max="2050" width="7.75" style="2" customWidth="1"/>
    <col min="2051" max="2051" width="7.25" style="2" customWidth="1"/>
    <col min="2052" max="2053" width="16.875" style="2" customWidth="1"/>
    <col min="2054" max="2054" width="15" style="2" customWidth="1"/>
    <col min="2055" max="2055" width="13.25" style="2" customWidth="1"/>
    <col min="2056" max="2056" width="6.25" style="2" customWidth="1"/>
    <col min="2057" max="2304" width="8.75" style="2"/>
    <col min="2305" max="2305" width="3.875" style="2" customWidth="1"/>
    <col min="2306" max="2306" width="7.75" style="2" customWidth="1"/>
    <col min="2307" max="2307" width="7.25" style="2" customWidth="1"/>
    <col min="2308" max="2309" width="16.875" style="2" customWidth="1"/>
    <col min="2310" max="2310" width="15" style="2" customWidth="1"/>
    <col min="2311" max="2311" width="13.25" style="2" customWidth="1"/>
    <col min="2312" max="2312" width="6.25" style="2" customWidth="1"/>
    <col min="2313" max="2560" width="8.75" style="2"/>
    <col min="2561" max="2561" width="3.875" style="2" customWidth="1"/>
    <col min="2562" max="2562" width="7.75" style="2" customWidth="1"/>
    <col min="2563" max="2563" width="7.25" style="2" customWidth="1"/>
    <col min="2564" max="2565" width="16.875" style="2" customWidth="1"/>
    <col min="2566" max="2566" width="15" style="2" customWidth="1"/>
    <col min="2567" max="2567" width="13.25" style="2" customWidth="1"/>
    <col min="2568" max="2568" width="6.25" style="2" customWidth="1"/>
    <col min="2569" max="2816" width="8.75" style="2"/>
    <col min="2817" max="2817" width="3.875" style="2" customWidth="1"/>
    <col min="2818" max="2818" width="7.75" style="2" customWidth="1"/>
    <col min="2819" max="2819" width="7.25" style="2" customWidth="1"/>
    <col min="2820" max="2821" width="16.875" style="2" customWidth="1"/>
    <col min="2822" max="2822" width="15" style="2" customWidth="1"/>
    <col min="2823" max="2823" width="13.25" style="2" customWidth="1"/>
    <col min="2824" max="2824" width="6.25" style="2" customWidth="1"/>
    <col min="2825" max="3072" width="8.75" style="2"/>
    <col min="3073" max="3073" width="3.875" style="2" customWidth="1"/>
    <col min="3074" max="3074" width="7.75" style="2" customWidth="1"/>
    <col min="3075" max="3075" width="7.25" style="2" customWidth="1"/>
    <col min="3076" max="3077" width="16.875" style="2" customWidth="1"/>
    <col min="3078" max="3078" width="15" style="2" customWidth="1"/>
    <col min="3079" max="3079" width="13.25" style="2" customWidth="1"/>
    <col min="3080" max="3080" width="6.25" style="2" customWidth="1"/>
    <col min="3081" max="3328" width="8.75" style="2"/>
    <col min="3329" max="3329" width="3.875" style="2" customWidth="1"/>
    <col min="3330" max="3330" width="7.75" style="2" customWidth="1"/>
    <col min="3331" max="3331" width="7.25" style="2" customWidth="1"/>
    <col min="3332" max="3333" width="16.875" style="2" customWidth="1"/>
    <col min="3334" max="3334" width="15" style="2" customWidth="1"/>
    <col min="3335" max="3335" width="13.25" style="2" customWidth="1"/>
    <col min="3336" max="3336" width="6.25" style="2" customWidth="1"/>
    <col min="3337" max="3584" width="8.75" style="2"/>
    <col min="3585" max="3585" width="3.875" style="2" customWidth="1"/>
    <col min="3586" max="3586" width="7.75" style="2" customWidth="1"/>
    <col min="3587" max="3587" width="7.25" style="2" customWidth="1"/>
    <col min="3588" max="3589" width="16.875" style="2" customWidth="1"/>
    <col min="3590" max="3590" width="15" style="2" customWidth="1"/>
    <col min="3591" max="3591" width="13.25" style="2" customWidth="1"/>
    <col min="3592" max="3592" width="6.25" style="2" customWidth="1"/>
    <col min="3593" max="3840" width="8.75" style="2"/>
    <col min="3841" max="3841" width="3.875" style="2" customWidth="1"/>
    <col min="3842" max="3842" width="7.75" style="2" customWidth="1"/>
    <col min="3843" max="3843" width="7.25" style="2" customWidth="1"/>
    <col min="3844" max="3845" width="16.875" style="2" customWidth="1"/>
    <col min="3846" max="3846" width="15" style="2" customWidth="1"/>
    <col min="3847" max="3847" width="13.25" style="2" customWidth="1"/>
    <col min="3848" max="3848" width="6.25" style="2" customWidth="1"/>
    <col min="3849" max="4096" width="8.75" style="2"/>
    <col min="4097" max="4097" width="3.875" style="2" customWidth="1"/>
    <col min="4098" max="4098" width="7.75" style="2" customWidth="1"/>
    <col min="4099" max="4099" width="7.25" style="2" customWidth="1"/>
    <col min="4100" max="4101" width="16.875" style="2" customWidth="1"/>
    <col min="4102" max="4102" width="15" style="2" customWidth="1"/>
    <col min="4103" max="4103" width="13.25" style="2" customWidth="1"/>
    <col min="4104" max="4104" width="6.25" style="2" customWidth="1"/>
    <col min="4105" max="4352" width="8.75" style="2"/>
    <col min="4353" max="4353" width="3.875" style="2" customWidth="1"/>
    <col min="4354" max="4354" width="7.75" style="2" customWidth="1"/>
    <col min="4355" max="4355" width="7.25" style="2" customWidth="1"/>
    <col min="4356" max="4357" width="16.875" style="2" customWidth="1"/>
    <col min="4358" max="4358" width="15" style="2" customWidth="1"/>
    <col min="4359" max="4359" width="13.25" style="2" customWidth="1"/>
    <col min="4360" max="4360" width="6.25" style="2" customWidth="1"/>
    <col min="4361" max="4608" width="8.75" style="2"/>
    <col min="4609" max="4609" width="3.875" style="2" customWidth="1"/>
    <col min="4610" max="4610" width="7.75" style="2" customWidth="1"/>
    <col min="4611" max="4611" width="7.25" style="2" customWidth="1"/>
    <col min="4612" max="4613" width="16.875" style="2" customWidth="1"/>
    <col min="4614" max="4614" width="15" style="2" customWidth="1"/>
    <col min="4615" max="4615" width="13.25" style="2" customWidth="1"/>
    <col min="4616" max="4616" width="6.25" style="2" customWidth="1"/>
    <col min="4617" max="4864" width="8.75" style="2"/>
    <col min="4865" max="4865" width="3.875" style="2" customWidth="1"/>
    <col min="4866" max="4866" width="7.75" style="2" customWidth="1"/>
    <col min="4867" max="4867" width="7.25" style="2" customWidth="1"/>
    <col min="4868" max="4869" width="16.875" style="2" customWidth="1"/>
    <col min="4870" max="4870" width="15" style="2" customWidth="1"/>
    <col min="4871" max="4871" width="13.25" style="2" customWidth="1"/>
    <col min="4872" max="4872" width="6.25" style="2" customWidth="1"/>
    <col min="4873" max="5120" width="8.75" style="2"/>
    <col min="5121" max="5121" width="3.875" style="2" customWidth="1"/>
    <col min="5122" max="5122" width="7.75" style="2" customWidth="1"/>
    <col min="5123" max="5123" width="7.25" style="2" customWidth="1"/>
    <col min="5124" max="5125" width="16.875" style="2" customWidth="1"/>
    <col min="5126" max="5126" width="15" style="2" customWidth="1"/>
    <col min="5127" max="5127" width="13.25" style="2" customWidth="1"/>
    <col min="5128" max="5128" width="6.25" style="2" customWidth="1"/>
    <col min="5129" max="5376" width="8.75" style="2"/>
    <col min="5377" max="5377" width="3.875" style="2" customWidth="1"/>
    <col min="5378" max="5378" width="7.75" style="2" customWidth="1"/>
    <col min="5379" max="5379" width="7.25" style="2" customWidth="1"/>
    <col min="5380" max="5381" width="16.875" style="2" customWidth="1"/>
    <col min="5382" max="5382" width="15" style="2" customWidth="1"/>
    <col min="5383" max="5383" width="13.25" style="2" customWidth="1"/>
    <col min="5384" max="5384" width="6.25" style="2" customWidth="1"/>
    <col min="5385" max="5632" width="8.75" style="2"/>
    <col min="5633" max="5633" width="3.875" style="2" customWidth="1"/>
    <col min="5634" max="5634" width="7.75" style="2" customWidth="1"/>
    <col min="5635" max="5635" width="7.25" style="2" customWidth="1"/>
    <col min="5636" max="5637" width="16.875" style="2" customWidth="1"/>
    <col min="5638" max="5638" width="15" style="2" customWidth="1"/>
    <col min="5639" max="5639" width="13.25" style="2" customWidth="1"/>
    <col min="5640" max="5640" width="6.25" style="2" customWidth="1"/>
    <col min="5641" max="5888" width="8.75" style="2"/>
    <col min="5889" max="5889" width="3.875" style="2" customWidth="1"/>
    <col min="5890" max="5890" width="7.75" style="2" customWidth="1"/>
    <col min="5891" max="5891" width="7.25" style="2" customWidth="1"/>
    <col min="5892" max="5893" width="16.875" style="2" customWidth="1"/>
    <col min="5894" max="5894" width="15" style="2" customWidth="1"/>
    <col min="5895" max="5895" width="13.25" style="2" customWidth="1"/>
    <col min="5896" max="5896" width="6.25" style="2" customWidth="1"/>
    <col min="5897" max="6144" width="8.75" style="2"/>
    <col min="6145" max="6145" width="3.875" style="2" customWidth="1"/>
    <col min="6146" max="6146" width="7.75" style="2" customWidth="1"/>
    <col min="6147" max="6147" width="7.25" style="2" customWidth="1"/>
    <col min="6148" max="6149" width="16.875" style="2" customWidth="1"/>
    <col min="6150" max="6150" width="15" style="2" customWidth="1"/>
    <col min="6151" max="6151" width="13.25" style="2" customWidth="1"/>
    <col min="6152" max="6152" width="6.25" style="2" customWidth="1"/>
    <col min="6153" max="6400" width="8.75" style="2"/>
    <col min="6401" max="6401" width="3.875" style="2" customWidth="1"/>
    <col min="6402" max="6402" width="7.75" style="2" customWidth="1"/>
    <col min="6403" max="6403" width="7.25" style="2" customWidth="1"/>
    <col min="6404" max="6405" width="16.875" style="2" customWidth="1"/>
    <col min="6406" max="6406" width="15" style="2" customWidth="1"/>
    <col min="6407" max="6407" width="13.25" style="2" customWidth="1"/>
    <col min="6408" max="6408" width="6.25" style="2" customWidth="1"/>
    <col min="6409" max="6656" width="8.75" style="2"/>
    <col min="6657" max="6657" width="3.875" style="2" customWidth="1"/>
    <col min="6658" max="6658" width="7.75" style="2" customWidth="1"/>
    <col min="6659" max="6659" width="7.25" style="2" customWidth="1"/>
    <col min="6660" max="6661" width="16.875" style="2" customWidth="1"/>
    <col min="6662" max="6662" width="15" style="2" customWidth="1"/>
    <col min="6663" max="6663" width="13.25" style="2" customWidth="1"/>
    <col min="6664" max="6664" width="6.25" style="2" customWidth="1"/>
    <col min="6665" max="6912" width="8.75" style="2"/>
    <col min="6913" max="6913" width="3.875" style="2" customWidth="1"/>
    <col min="6914" max="6914" width="7.75" style="2" customWidth="1"/>
    <col min="6915" max="6915" width="7.25" style="2" customWidth="1"/>
    <col min="6916" max="6917" width="16.875" style="2" customWidth="1"/>
    <col min="6918" max="6918" width="15" style="2" customWidth="1"/>
    <col min="6919" max="6919" width="13.25" style="2" customWidth="1"/>
    <col min="6920" max="6920" width="6.25" style="2" customWidth="1"/>
    <col min="6921" max="7168" width="8.75" style="2"/>
    <col min="7169" max="7169" width="3.875" style="2" customWidth="1"/>
    <col min="7170" max="7170" width="7.75" style="2" customWidth="1"/>
    <col min="7171" max="7171" width="7.25" style="2" customWidth="1"/>
    <col min="7172" max="7173" width="16.875" style="2" customWidth="1"/>
    <col min="7174" max="7174" width="15" style="2" customWidth="1"/>
    <col min="7175" max="7175" width="13.25" style="2" customWidth="1"/>
    <col min="7176" max="7176" width="6.25" style="2" customWidth="1"/>
    <col min="7177" max="7424" width="8.75" style="2"/>
    <col min="7425" max="7425" width="3.875" style="2" customWidth="1"/>
    <col min="7426" max="7426" width="7.75" style="2" customWidth="1"/>
    <col min="7427" max="7427" width="7.25" style="2" customWidth="1"/>
    <col min="7428" max="7429" width="16.875" style="2" customWidth="1"/>
    <col min="7430" max="7430" width="15" style="2" customWidth="1"/>
    <col min="7431" max="7431" width="13.25" style="2" customWidth="1"/>
    <col min="7432" max="7432" width="6.25" style="2" customWidth="1"/>
    <col min="7433" max="7680" width="8.75" style="2"/>
    <col min="7681" max="7681" width="3.875" style="2" customWidth="1"/>
    <col min="7682" max="7682" width="7.75" style="2" customWidth="1"/>
    <col min="7683" max="7683" width="7.25" style="2" customWidth="1"/>
    <col min="7684" max="7685" width="16.875" style="2" customWidth="1"/>
    <col min="7686" max="7686" width="15" style="2" customWidth="1"/>
    <col min="7687" max="7687" width="13.25" style="2" customWidth="1"/>
    <col min="7688" max="7688" width="6.25" style="2" customWidth="1"/>
    <col min="7689" max="7936" width="8.75" style="2"/>
    <col min="7937" max="7937" width="3.875" style="2" customWidth="1"/>
    <col min="7938" max="7938" width="7.75" style="2" customWidth="1"/>
    <col min="7939" max="7939" width="7.25" style="2" customWidth="1"/>
    <col min="7940" max="7941" width="16.875" style="2" customWidth="1"/>
    <col min="7942" max="7942" width="15" style="2" customWidth="1"/>
    <col min="7943" max="7943" width="13.25" style="2" customWidth="1"/>
    <col min="7944" max="7944" width="6.25" style="2" customWidth="1"/>
    <col min="7945" max="8192" width="8.75" style="2"/>
    <col min="8193" max="8193" width="3.875" style="2" customWidth="1"/>
    <col min="8194" max="8194" width="7.75" style="2" customWidth="1"/>
    <col min="8195" max="8195" width="7.25" style="2" customWidth="1"/>
    <col min="8196" max="8197" width="16.875" style="2" customWidth="1"/>
    <col min="8198" max="8198" width="15" style="2" customWidth="1"/>
    <col min="8199" max="8199" width="13.25" style="2" customWidth="1"/>
    <col min="8200" max="8200" width="6.25" style="2" customWidth="1"/>
    <col min="8201" max="8448" width="8.75" style="2"/>
    <col min="8449" max="8449" width="3.875" style="2" customWidth="1"/>
    <col min="8450" max="8450" width="7.75" style="2" customWidth="1"/>
    <col min="8451" max="8451" width="7.25" style="2" customWidth="1"/>
    <col min="8452" max="8453" width="16.875" style="2" customWidth="1"/>
    <col min="8454" max="8454" width="15" style="2" customWidth="1"/>
    <col min="8455" max="8455" width="13.25" style="2" customWidth="1"/>
    <col min="8456" max="8456" width="6.25" style="2" customWidth="1"/>
    <col min="8457" max="8704" width="8.75" style="2"/>
    <col min="8705" max="8705" width="3.875" style="2" customWidth="1"/>
    <col min="8706" max="8706" width="7.75" style="2" customWidth="1"/>
    <col min="8707" max="8707" width="7.25" style="2" customWidth="1"/>
    <col min="8708" max="8709" width="16.875" style="2" customWidth="1"/>
    <col min="8710" max="8710" width="15" style="2" customWidth="1"/>
    <col min="8711" max="8711" width="13.25" style="2" customWidth="1"/>
    <col min="8712" max="8712" width="6.25" style="2" customWidth="1"/>
    <col min="8713" max="8960" width="8.75" style="2"/>
    <col min="8961" max="8961" width="3.875" style="2" customWidth="1"/>
    <col min="8962" max="8962" width="7.75" style="2" customWidth="1"/>
    <col min="8963" max="8963" width="7.25" style="2" customWidth="1"/>
    <col min="8964" max="8965" width="16.875" style="2" customWidth="1"/>
    <col min="8966" max="8966" width="15" style="2" customWidth="1"/>
    <col min="8967" max="8967" width="13.25" style="2" customWidth="1"/>
    <col min="8968" max="8968" width="6.25" style="2" customWidth="1"/>
    <col min="8969" max="9216" width="8.75" style="2"/>
    <col min="9217" max="9217" width="3.875" style="2" customWidth="1"/>
    <col min="9218" max="9218" width="7.75" style="2" customWidth="1"/>
    <col min="9219" max="9219" width="7.25" style="2" customWidth="1"/>
    <col min="9220" max="9221" width="16.875" style="2" customWidth="1"/>
    <col min="9222" max="9222" width="15" style="2" customWidth="1"/>
    <col min="9223" max="9223" width="13.25" style="2" customWidth="1"/>
    <col min="9224" max="9224" width="6.25" style="2" customWidth="1"/>
    <col min="9225" max="9472" width="8.75" style="2"/>
    <col min="9473" max="9473" width="3.875" style="2" customWidth="1"/>
    <col min="9474" max="9474" width="7.75" style="2" customWidth="1"/>
    <col min="9475" max="9475" width="7.25" style="2" customWidth="1"/>
    <col min="9476" max="9477" width="16.875" style="2" customWidth="1"/>
    <col min="9478" max="9478" width="15" style="2" customWidth="1"/>
    <col min="9479" max="9479" width="13.25" style="2" customWidth="1"/>
    <col min="9480" max="9480" width="6.25" style="2" customWidth="1"/>
    <col min="9481" max="9728" width="8.75" style="2"/>
    <col min="9729" max="9729" width="3.875" style="2" customWidth="1"/>
    <col min="9730" max="9730" width="7.75" style="2" customWidth="1"/>
    <col min="9731" max="9731" width="7.25" style="2" customWidth="1"/>
    <col min="9732" max="9733" width="16.875" style="2" customWidth="1"/>
    <col min="9734" max="9734" width="15" style="2" customWidth="1"/>
    <col min="9735" max="9735" width="13.25" style="2" customWidth="1"/>
    <col min="9736" max="9736" width="6.25" style="2" customWidth="1"/>
    <col min="9737" max="9984" width="8.75" style="2"/>
    <col min="9985" max="9985" width="3.875" style="2" customWidth="1"/>
    <col min="9986" max="9986" width="7.75" style="2" customWidth="1"/>
    <col min="9987" max="9987" width="7.25" style="2" customWidth="1"/>
    <col min="9988" max="9989" width="16.875" style="2" customWidth="1"/>
    <col min="9990" max="9990" width="15" style="2" customWidth="1"/>
    <col min="9991" max="9991" width="13.25" style="2" customWidth="1"/>
    <col min="9992" max="9992" width="6.25" style="2" customWidth="1"/>
    <col min="9993" max="10240" width="8.75" style="2"/>
    <col min="10241" max="10241" width="3.875" style="2" customWidth="1"/>
    <col min="10242" max="10242" width="7.75" style="2" customWidth="1"/>
    <col min="10243" max="10243" width="7.25" style="2" customWidth="1"/>
    <col min="10244" max="10245" width="16.875" style="2" customWidth="1"/>
    <col min="10246" max="10246" width="15" style="2" customWidth="1"/>
    <col min="10247" max="10247" width="13.25" style="2" customWidth="1"/>
    <col min="10248" max="10248" width="6.25" style="2" customWidth="1"/>
    <col min="10249" max="10496" width="8.75" style="2"/>
    <col min="10497" max="10497" width="3.875" style="2" customWidth="1"/>
    <col min="10498" max="10498" width="7.75" style="2" customWidth="1"/>
    <col min="10499" max="10499" width="7.25" style="2" customWidth="1"/>
    <col min="10500" max="10501" width="16.875" style="2" customWidth="1"/>
    <col min="10502" max="10502" width="15" style="2" customWidth="1"/>
    <col min="10503" max="10503" width="13.25" style="2" customWidth="1"/>
    <col min="10504" max="10504" width="6.25" style="2" customWidth="1"/>
    <col min="10505" max="10752" width="8.75" style="2"/>
    <col min="10753" max="10753" width="3.875" style="2" customWidth="1"/>
    <col min="10754" max="10754" width="7.75" style="2" customWidth="1"/>
    <col min="10755" max="10755" width="7.25" style="2" customWidth="1"/>
    <col min="10756" max="10757" width="16.875" style="2" customWidth="1"/>
    <col min="10758" max="10758" width="15" style="2" customWidth="1"/>
    <col min="10759" max="10759" width="13.25" style="2" customWidth="1"/>
    <col min="10760" max="10760" width="6.25" style="2" customWidth="1"/>
    <col min="10761" max="11008" width="8.75" style="2"/>
    <col min="11009" max="11009" width="3.875" style="2" customWidth="1"/>
    <col min="11010" max="11010" width="7.75" style="2" customWidth="1"/>
    <col min="11011" max="11011" width="7.25" style="2" customWidth="1"/>
    <col min="11012" max="11013" width="16.875" style="2" customWidth="1"/>
    <col min="11014" max="11014" width="15" style="2" customWidth="1"/>
    <col min="11015" max="11015" width="13.25" style="2" customWidth="1"/>
    <col min="11016" max="11016" width="6.25" style="2" customWidth="1"/>
    <col min="11017" max="11264" width="8.75" style="2"/>
    <col min="11265" max="11265" width="3.875" style="2" customWidth="1"/>
    <col min="11266" max="11266" width="7.75" style="2" customWidth="1"/>
    <col min="11267" max="11267" width="7.25" style="2" customWidth="1"/>
    <col min="11268" max="11269" width="16.875" style="2" customWidth="1"/>
    <col min="11270" max="11270" width="15" style="2" customWidth="1"/>
    <col min="11271" max="11271" width="13.25" style="2" customWidth="1"/>
    <col min="11272" max="11272" width="6.25" style="2" customWidth="1"/>
    <col min="11273" max="11520" width="8.75" style="2"/>
    <col min="11521" max="11521" width="3.875" style="2" customWidth="1"/>
    <col min="11522" max="11522" width="7.75" style="2" customWidth="1"/>
    <col min="11523" max="11523" width="7.25" style="2" customWidth="1"/>
    <col min="11524" max="11525" width="16.875" style="2" customWidth="1"/>
    <col min="11526" max="11526" width="15" style="2" customWidth="1"/>
    <col min="11527" max="11527" width="13.25" style="2" customWidth="1"/>
    <col min="11528" max="11528" width="6.25" style="2" customWidth="1"/>
    <col min="11529" max="11776" width="8.75" style="2"/>
    <col min="11777" max="11777" width="3.875" style="2" customWidth="1"/>
    <col min="11778" max="11778" width="7.75" style="2" customWidth="1"/>
    <col min="11779" max="11779" width="7.25" style="2" customWidth="1"/>
    <col min="11780" max="11781" width="16.875" style="2" customWidth="1"/>
    <col min="11782" max="11782" width="15" style="2" customWidth="1"/>
    <col min="11783" max="11783" width="13.25" style="2" customWidth="1"/>
    <col min="11784" max="11784" width="6.25" style="2" customWidth="1"/>
    <col min="11785" max="12032" width="8.75" style="2"/>
    <col min="12033" max="12033" width="3.875" style="2" customWidth="1"/>
    <col min="12034" max="12034" width="7.75" style="2" customWidth="1"/>
    <col min="12035" max="12035" width="7.25" style="2" customWidth="1"/>
    <col min="12036" max="12037" width="16.875" style="2" customWidth="1"/>
    <col min="12038" max="12038" width="15" style="2" customWidth="1"/>
    <col min="12039" max="12039" width="13.25" style="2" customWidth="1"/>
    <col min="12040" max="12040" width="6.25" style="2" customWidth="1"/>
    <col min="12041" max="12288" width="8.75" style="2"/>
    <col min="12289" max="12289" width="3.875" style="2" customWidth="1"/>
    <col min="12290" max="12290" width="7.75" style="2" customWidth="1"/>
    <col min="12291" max="12291" width="7.25" style="2" customWidth="1"/>
    <col min="12292" max="12293" width="16.875" style="2" customWidth="1"/>
    <col min="12294" max="12294" width="15" style="2" customWidth="1"/>
    <col min="12295" max="12295" width="13.25" style="2" customWidth="1"/>
    <col min="12296" max="12296" width="6.25" style="2" customWidth="1"/>
    <col min="12297" max="12544" width="8.75" style="2"/>
    <col min="12545" max="12545" width="3.875" style="2" customWidth="1"/>
    <col min="12546" max="12546" width="7.75" style="2" customWidth="1"/>
    <col min="12547" max="12547" width="7.25" style="2" customWidth="1"/>
    <col min="12548" max="12549" width="16.875" style="2" customWidth="1"/>
    <col min="12550" max="12550" width="15" style="2" customWidth="1"/>
    <col min="12551" max="12551" width="13.25" style="2" customWidth="1"/>
    <col min="12552" max="12552" width="6.25" style="2" customWidth="1"/>
    <col min="12553" max="12800" width="8.75" style="2"/>
    <col min="12801" max="12801" width="3.875" style="2" customWidth="1"/>
    <col min="12802" max="12802" width="7.75" style="2" customWidth="1"/>
    <col min="12803" max="12803" width="7.25" style="2" customWidth="1"/>
    <col min="12804" max="12805" width="16.875" style="2" customWidth="1"/>
    <col min="12806" max="12806" width="15" style="2" customWidth="1"/>
    <col min="12807" max="12807" width="13.25" style="2" customWidth="1"/>
    <col min="12808" max="12808" width="6.25" style="2" customWidth="1"/>
    <col min="12809" max="13056" width="8.75" style="2"/>
    <col min="13057" max="13057" width="3.875" style="2" customWidth="1"/>
    <col min="13058" max="13058" width="7.75" style="2" customWidth="1"/>
    <col min="13059" max="13059" width="7.25" style="2" customWidth="1"/>
    <col min="13060" max="13061" width="16.875" style="2" customWidth="1"/>
    <col min="13062" max="13062" width="15" style="2" customWidth="1"/>
    <col min="13063" max="13063" width="13.25" style="2" customWidth="1"/>
    <col min="13064" max="13064" width="6.25" style="2" customWidth="1"/>
    <col min="13065" max="13312" width="8.75" style="2"/>
    <col min="13313" max="13313" width="3.875" style="2" customWidth="1"/>
    <col min="13314" max="13314" width="7.75" style="2" customWidth="1"/>
    <col min="13315" max="13315" width="7.25" style="2" customWidth="1"/>
    <col min="13316" max="13317" width="16.875" style="2" customWidth="1"/>
    <col min="13318" max="13318" width="15" style="2" customWidth="1"/>
    <col min="13319" max="13319" width="13.25" style="2" customWidth="1"/>
    <col min="13320" max="13320" width="6.25" style="2" customWidth="1"/>
    <col min="13321" max="13568" width="8.75" style="2"/>
    <col min="13569" max="13569" width="3.875" style="2" customWidth="1"/>
    <col min="13570" max="13570" width="7.75" style="2" customWidth="1"/>
    <col min="13571" max="13571" width="7.25" style="2" customWidth="1"/>
    <col min="13572" max="13573" width="16.875" style="2" customWidth="1"/>
    <col min="13574" max="13574" width="15" style="2" customWidth="1"/>
    <col min="13575" max="13575" width="13.25" style="2" customWidth="1"/>
    <col min="13576" max="13576" width="6.25" style="2" customWidth="1"/>
    <col min="13577" max="13824" width="8.75" style="2"/>
    <col min="13825" max="13825" width="3.875" style="2" customWidth="1"/>
    <col min="13826" max="13826" width="7.75" style="2" customWidth="1"/>
    <col min="13827" max="13827" width="7.25" style="2" customWidth="1"/>
    <col min="13828" max="13829" width="16.875" style="2" customWidth="1"/>
    <col min="13830" max="13830" width="15" style="2" customWidth="1"/>
    <col min="13831" max="13831" width="13.25" style="2" customWidth="1"/>
    <col min="13832" max="13832" width="6.25" style="2" customWidth="1"/>
    <col min="13833" max="14080" width="8.75" style="2"/>
    <col min="14081" max="14081" width="3.875" style="2" customWidth="1"/>
    <col min="14082" max="14082" width="7.75" style="2" customWidth="1"/>
    <col min="14083" max="14083" width="7.25" style="2" customWidth="1"/>
    <col min="14084" max="14085" width="16.875" style="2" customWidth="1"/>
    <col min="14086" max="14086" width="15" style="2" customWidth="1"/>
    <col min="14087" max="14087" width="13.25" style="2" customWidth="1"/>
    <col min="14088" max="14088" width="6.25" style="2" customWidth="1"/>
    <col min="14089" max="14336" width="8.75" style="2"/>
    <col min="14337" max="14337" width="3.875" style="2" customWidth="1"/>
    <col min="14338" max="14338" width="7.75" style="2" customWidth="1"/>
    <col min="14339" max="14339" width="7.25" style="2" customWidth="1"/>
    <col min="14340" max="14341" width="16.875" style="2" customWidth="1"/>
    <col min="14342" max="14342" width="15" style="2" customWidth="1"/>
    <col min="14343" max="14343" width="13.25" style="2" customWidth="1"/>
    <col min="14344" max="14344" width="6.25" style="2" customWidth="1"/>
    <col min="14345" max="14592" width="8.75" style="2"/>
    <col min="14593" max="14593" width="3.875" style="2" customWidth="1"/>
    <col min="14594" max="14594" width="7.75" style="2" customWidth="1"/>
    <col min="14595" max="14595" width="7.25" style="2" customWidth="1"/>
    <col min="14596" max="14597" width="16.875" style="2" customWidth="1"/>
    <col min="14598" max="14598" width="15" style="2" customWidth="1"/>
    <col min="14599" max="14599" width="13.25" style="2" customWidth="1"/>
    <col min="14600" max="14600" width="6.25" style="2" customWidth="1"/>
    <col min="14601" max="14848" width="8.75" style="2"/>
    <col min="14849" max="14849" width="3.875" style="2" customWidth="1"/>
    <col min="14850" max="14850" width="7.75" style="2" customWidth="1"/>
    <col min="14851" max="14851" width="7.25" style="2" customWidth="1"/>
    <col min="14852" max="14853" width="16.875" style="2" customWidth="1"/>
    <col min="14854" max="14854" width="15" style="2" customWidth="1"/>
    <col min="14855" max="14855" width="13.25" style="2" customWidth="1"/>
    <col min="14856" max="14856" width="6.25" style="2" customWidth="1"/>
    <col min="14857" max="15104" width="8.75" style="2"/>
    <col min="15105" max="15105" width="3.875" style="2" customWidth="1"/>
    <col min="15106" max="15106" width="7.75" style="2" customWidth="1"/>
    <col min="15107" max="15107" width="7.25" style="2" customWidth="1"/>
    <col min="15108" max="15109" width="16.875" style="2" customWidth="1"/>
    <col min="15110" max="15110" width="15" style="2" customWidth="1"/>
    <col min="15111" max="15111" width="13.25" style="2" customWidth="1"/>
    <col min="15112" max="15112" width="6.25" style="2" customWidth="1"/>
    <col min="15113" max="15360" width="8.75" style="2"/>
    <col min="15361" max="15361" width="3.875" style="2" customWidth="1"/>
    <col min="15362" max="15362" width="7.75" style="2" customWidth="1"/>
    <col min="15363" max="15363" width="7.25" style="2" customWidth="1"/>
    <col min="15364" max="15365" width="16.875" style="2" customWidth="1"/>
    <col min="15366" max="15366" width="15" style="2" customWidth="1"/>
    <col min="15367" max="15367" width="13.25" style="2" customWidth="1"/>
    <col min="15368" max="15368" width="6.25" style="2" customWidth="1"/>
    <col min="15369" max="15616" width="8.75" style="2"/>
    <col min="15617" max="15617" width="3.875" style="2" customWidth="1"/>
    <col min="15618" max="15618" width="7.75" style="2" customWidth="1"/>
    <col min="15619" max="15619" width="7.25" style="2" customWidth="1"/>
    <col min="15620" max="15621" width="16.875" style="2" customWidth="1"/>
    <col min="15622" max="15622" width="15" style="2" customWidth="1"/>
    <col min="15623" max="15623" width="13.25" style="2" customWidth="1"/>
    <col min="15624" max="15624" width="6.25" style="2" customWidth="1"/>
    <col min="15625" max="15872" width="8.75" style="2"/>
    <col min="15873" max="15873" width="3.875" style="2" customWidth="1"/>
    <col min="15874" max="15874" width="7.75" style="2" customWidth="1"/>
    <col min="15875" max="15875" width="7.25" style="2" customWidth="1"/>
    <col min="15876" max="15877" width="16.875" style="2" customWidth="1"/>
    <col min="15878" max="15878" width="15" style="2" customWidth="1"/>
    <col min="15879" max="15879" width="13.25" style="2" customWidth="1"/>
    <col min="15880" max="15880" width="6.25" style="2" customWidth="1"/>
    <col min="15881" max="16128" width="8.75" style="2"/>
    <col min="16129" max="16129" width="3.875" style="2" customWidth="1"/>
    <col min="16130" max="16130" width="7.75" style="2" customWidth="1"/>
    <col min="16131" max="16131" width="7.25" style="2" customWidth="1"/>
    <col min="16132" max="16133" width="16.875" style="2" customWidth="1"/>
    <col min="16134" max="16134" width="15" style="2" customWidth="1"/>
    <col min="16135" max="16135" width="13.25" style="2" customWidth="1"/>
    <col min="16136" max="16136" width="6.25" style="2" customWidth="1"/>
    <col min="16137" max="16384" width="8.75" style="2"/>
  </cols>
  <sheetData>
    <row r="1" spans="2:7" ht="19.5" customHeight="1">
      <c r="B1" s="1" t="s">
        <v>0</v>
      </c>
      <c r="D1" s="3"/>
      <c r="E1" s="3"/>
      <c r="F1" s="4"/>
      <c r="G1" s="5"/>
    </row>
    <row r="2" spans="2:7">
      <c r="B2" s="2" t="s">
        <v>57</v>
      </c>
      <c r="D2" s="3"/>
      <c r="E2" s="3"/>
      <c r="F2" s="6"/>
      <c r="G2" s="5"/>
    </row>
    <row r="3" spans="2:7" ht="18" customHeight="1" thickBot="1">
      <c r="D3" s="3"/>
      <c r="E3" s="3"/>
      <c r="F3" s="6"/>
      <c r="G3" s="6" t="s">
        <v>1</v>
      </c>
    </row>
    <row r="4" spans="2:7" ht="14.25" customHeight="1">
      <c r="B4" s="7"/>
      <c r="C4" s="8" t="s">
        <v>2</v>
      </c>
      <c r="D4" s="9" t="s">
        <v>58</v>
      </c>
      <c r="E4" s="10" t="s">
        <v>59</v>
      </c>
      <c r="F4" s="11" t="s">
        <v>3</v>
      </c>
      <c r="G4" s="12" t="s">
        <v>4</v>
      </c>
    </row>
    <row r="5" spans="2:7" ht="14.25" customHeight="1" thickBot="1">
      <c r="B5" s="13" t="s">
        <v>5</v>
      </c>
      <c r="C5" s="14"/>
      <c r="D5" s="15" t="s">
        <v>6</v>
      </c>
      <c r="E5" s="16" t="s">
        <v>7</v>
      </c>
      <c r="F5" s="17" t="s">
        <v>8</v>
      </c>
      <c r="G5" s="18" t="s">
        <v>9</v>
      </c>
    </row>
    <row r="6" spans="2:7" ht="16.149999999999999" customHeight="1">
      <c r="B6" s="61" t="s">
        <v>10</v>
      </c>
      <c r="C6" s="62"/>
      <c r="D6" s="26">
        <v>27038.300000000003</v>
      </c>
      <c r="E6" s="27">
        <v>15004.224</v>
      </c>
      <c r="F6" s="28">
        <f t="shared" ref="F6:F50" si="0">D6-E6</f>
        <v>12034.076000000003</v>
      </c>
      <c r="G6" s="29">
        <f>IF(AND(E6=0,D6=0),0,IF(AND(D6&gt;0,E6=0),"皆増",IF(AND(D6=0,E6&gt;0),"皆減",ROUND(F6/E6*100,1))))</f>
        <v>80.2</v>
      </c>
    </row>
    <row r="7" spans="2:7" ht="16.149999999999999" customHeight="1">
      <c r="B7" s="59" t="s">
        <v>11</v>
      </c>
      <c r="C7" s="63"/>
      <c r="D7" s="30">
        <v>5136.2</v>
      </c>
      <c r="E7" s="31">
        <v>5729.9</v>
      </c>
      <c r="F7" s="32">
        <f t="shared" si="0"/>
        <v>-593.69999999999982</v>
      </c>
      <c r="G7" s="33">
        <f t="shared" ref="G7:G52" si="1">IF(AND(E7=0,D7=0),0,IF(AND(D7&gt;0,E7=0),"皆増",IF(AND(D7=0,E7&gt;0),"皆減",ROUND(F7/E7*100,1))))</f>
        <v>-10.4</v>
      </c>
    </row>
    <row r="8" spans="2:7" ht="16.149999999999999" customHeight="1">
      <c r="B8" s="59" t="s">
        <v>12</v>
      </c>
      <c r="C8" s="60"/>
      <c r="D8" s="30">
        <v>2103.6999999999998</v>
      </c>
      <c r="E8" s="31">
        <v>532.70000000000005</v>
      </c>
      <c r="F8" s="32">
        <f t="shared" si="0"/>
        <v>1570.9999999999998</v>
      </c>
      <c r="G8" s="33">
        <f t="shared" si="1"/>
        <v>294.89999999999998</v>
      </c>
    </row>
    <row r="9" spans="2:7" ht="16.149999999999999" customHeight="1">
      <c r="B9" s="59" t="s">
        <v>13</v>
      </c>
      <c r="C9" s="60"/>
      <c r="D9" s="30">
        <v>1293.2</v>
      </c>
      <c r="E9" s="31">
        <v>1959.1</v>
      </c>
      <c r="F9" s="32">
        <f t="shared" si="0"/>
        <v>-665.89999999999986</v>
      </c>
      <c r="G9" s="33">
        <f t="shared" si="1"/>
        <v>-34</v>
      </c>
    </row>
    <row r="10" spans="2:7" ht="16.149999999999999" customHeight="1">
      <c r="B10" s="59" t="s">
        <v>14</v>
      </c>
      <c r="C10" s="60"/>
      <c r="D10" s="30">
        <v>4773.1000000000004</v>
      </c>
      <c r="E10" s="31">
        <v>5293.7060000000001</v>
      </c>
      <c r="F10" s="32">
        <f t="shared" si="0"/>
        <v>-520.60599999999977</v>
      </c>
      <c r="G10" s="33">
        <f t="shared" si="1"/>
        <v>-9.8000000000000007</v>
      </c>
    </row>
    <row r="11" spans="2:7" ht="16.149999999999999" customHeight="1">
      <c r="B11" s="59" t="s">
        <v>15</v>
      </c>
      <c r="C11" s="60"/>
      <c r="D11" s="30">
        <v>1275.9000000000001</v>
      </c>
      <c r="E11" s="31">
        <v>1686.6</v>
      </c>
      <c r="F11" s="32">
        <f t="shared" si="0"/>
        <v>-410.69999999999982</v>
      </c>
      <c r="G11" s="33">
        <f t="shared" si="1"/>
        <v>-24.4</v>
      </c>
    </row>
    <row r="12" spans="2:7" ht="16.149999999999999" customHeight="1">
      <c r="B12" s="59" t="s">
        <v>16</v>
      </c>
      <c r="C12" s="60"/>
      <c r="D12" s="30">
        <v>1713.3000000000002</v>
      </c>
      <c r="E12" s="31">
        <v>1136.0999999999999</v>
      </c>
      <c r="F12" s="32">
        <f t="shared" si="0"/>
        <v>577.20000000000027</v>
      </c>
      <c r="G12" s="33">
        <f t="shared" si="1"/>
        <v>50.8</v>
      </c>
    </row>
    <row r="13" spans="2:7" ht="16.149999999999999" customHeight="1">
      <c r="B13" s="59" t="s">
        <v>17</v>
      </c>
      <c r="C13" s="60"/>
      <c r="D13" s="30">
        <v>2292.8999999999996</v>
      </c>
      <c r="E13" s="31">
        <v>1435.1</v>
      </c>
      <c r="F13" s="32">
        <f t="shared" si="0"/>
        <v>857.79999999999973</v>
      </c>
      <c r="G13" s="33">
        <f t="shared" si="1"/>
        <v>59.8</v>
      </c>
    </row>
    <row r="14" spans="2:7" ht="16.149999999999999" customHeight="1">
      <c r="B14" s="59" t="s">
        <v>18</v>
      </c>
      <c r="C14" s="60"/>
      <c r="D14" s="30">
        <v>21109.599999999999</v>
      </c>
      <c r="E14" s="31">
        <v>15813.9</v>
      </c>
      <c r="F14" s="32">
        <f t="shared" si="0"/>
        <v>5295.6999999999989</v>
      </c>
      <c r="G14" s="33">
        <f t="shared" si="1"/>
        <v>33.5</v>
      </c>
    </row>
    <row r="15" spans="2:7" ht="16.149999999999999" customHeight="1">
      <c r="B15" s="59" t="s">
        <v>19</v>
      </c>
      <c r="C15" s="60"/>
      <c r="D15" s="30">
        <v>1152.4000000000001</v>
      </c>
      <c r="E15" s="31">
        <v>152.1</v>
      </c>
      <c r="F15" s="32">
        <f t="shared" si="0"/>
        <v>1000.3000000000001</v>
      </c>
      <c r="G15" s="33">
        <f t="shared" si="1"/>
        <v>657.7</v>
      </c>
    </row>
    <row r="16" spans="2:7" ht="16.149999999999999" customHeight="1">
      <c r="B16" s="59" t="s">
        <v>20</v>
      </c>
      <c r="C16" s="60"/>
      <c r="D16" s="30">
        <v>4860.380000000001</v>
      </c>
      <c r="E16" s="31">
        <v>3353.9170000000004</v>
      </c>
      <c r="F16" s="32">
        <f t="shared" si="0"/>
        <v>1506.4630000000006</v>
      </c>
      <c r="G16" s="33">
        <f t="shared" si="1"/>
        <v>44.9</v>
      </c>
    </row>
    <row r="17" spans="2:7" ht="16.149999999999999" customHeight="1">
      <c r="B17" s="59" t="s">
        <v>21</v>
      </c>
      <c r="C17" s="60"/>
      <c r="D17" s="30">
        <v>4086.402</v>
      </c>
      <c r="E17" s="31">
        <v>4390.1379999999999</v>
      </c>
      <c r="F17" s="32">
        <f t="shared" si="0"/>
        <v>-303.73599999999988</v>
      </c>
      <c r="G17" s="33">
        <f t="shared" si="1"/>
        <v>-6.9</v>
      </c>
    </row>
    <row r="18" spans="2:7" ht="16.149999999999999" customHeight="1">
      <c r="B18" s="59" t="s">
        <v>22</v>
      </c>
      <c r="C18" s="60"/>
      <c r="D18" s="30">
        <v>5196.8630000000003</v>
      </c>
      <c r="E18" s="31">
        <v>4545.0439999999999</v>
      </c>
      <c r="F18" s="32">
        <f t="shared" si="0"/>
        <v>651.81900000000041</v>
      </c>
      <c r="G18" s="33">
        <f t="shared" si="1"/>
        <v>14.3</v>
      </c>
    </row>
    <row r="19" spans="2:7" ht="16.149999999999999" customHeight="1">
      <c r="B19" s="59" t="s">
        <v>23</v>
      </c>
      <c r="C19" s="60"/>
      <c r="D19" s="30">
        <v>3470.8999999999996</v>
      </c>
      <c r="E19" s="31">
        <v>1950.6000000000001</v>
      </c>
      <c r="F19" s="32">
        <f t="shared" si="0"/>
        <v>1520.2999999999995</v>
      </c>
      <c r="G19" s="33">
        <f t="shared" si="1"/>
        <v>77.900000000000006</v>
      </c>
    </row>
    <row r="20" spans="2:7" ht="16.149999999999999" customHeight="1">
      <c r="B20" s="59" t="s">
        <v>24</v>
      </c>
      <c r="C20" s="60"/>
      <c r="D20" s="30">
        <v>2217.8000000000002</v>
      </c>
      <c r="E20" s="31">
        <v>2113.2999999999997</v>
      </c>
      <c r="F20" s="32">
        <f t="shared" si="0"/>
        <v>104.50000000000045</v>
      </c>
      <c r="G20" s="33">
        <f t="shared" si="1"/>
        <v>4.9000000000000004</v>
      </c>
    </row>
    <row r="21" spans="2:7" ht="16.149999999999999" customHeight="1">
      <c r="B21" s="59" t="s">
        <v>25</v>
      </c>
      <c r="C21" s="60"/>
      <c r="D21" s="30">
        <v>1057.5999999999999</v>
      </c>
      <c r="E21" s="31">
        <v>1001.326</v>
      </c>
      <c r="F21" s="32">
        <f t="shared" si="0"/>
        <v>56.273999999999887</v>
      </c>
      <c r="G21" s="33">
        <f t="shared" si="1"/>
        <v>5.6</v>
      </c>
    </row>
    <row r="22" spans="2:7" ht="16.149999999999999" customHeight="1">
      <c r="B22" s="59" t="s">
        <v>26</v>
      </c>
      <c r="C22" s="60"/>
      <c r="D22" s="30">
        <v>1846.4</v>
      </c>
      <c r="E22" s="31">
        <v>2023.9</v>
      </c>
      <c r="F22" s="32">
        <f t="shared" si="0"/>
        <v>-177.5</v>
      </c>
      <c r="G22" s="33">
        <f t="shared" si="1"/>
        <v>-8.8000000000000007</v>
      </c>
    </row>
    <row r="23" spans="2:7" ht="16.149999999999999" customHeight="1">
      <c r="B23" s="59" t="s">
        <v>27</v>
      </c>
      <c r="C23" s="60"/>
      <c r="D23" s="30">
        <v>1941.3330000000001</v>
      </c>
      <c r="E23" s="31">
        <v>2042.9810000000002</v>
      </c>
      <c r="F23" s="32">
        <f t="shared" si="0"/>
        <v>-101.64800000000014</v>
      </c>
      <c r="G23" s="33">
        <f t="shared" si="1"/>
        <v>-5</v>
      </c>
    </row>
    <row r="24" spans="2:7" ht="16.149999999999999" customHeight="1">
      <c r="B24" s="59" t="s">
        <v>28</v>
      </c>
      <c r="C24" s="60"/>
      <c r="D24" s="30">
        <v>2577.8000000000002</v>
      </c>
      <c r="E24" s="31">
        <v>3607.4</v>
      </c>
      <c r="F24" s="32">
        <f t="shared" si="0"/>
        <v>-1029.5999999999999</v>
      </c>
      <c r="G24" s="33">
        <f t="shared" si="1"/>
        <v>-28.5</v>
      </c>
    </row>
    <row r="25" spans="2:7" ht="16.149999999999999" customHeight="1">
      <c r="B25" s="59" t="s">
        <v>29</v>
      </c>
      <c r="C25" s="60"/>
      <c r="D25" s="30">
        <v>3128.7850000000003</v>
      </c>
      <c r="E25" s="31">
        <v>3134.9059999999999</v>
      </c>
      <c r="F25" s="32">
        <f t="shared" si="0"/>
        <v>-6.1209999999996398</v>
      </c>
      <c r="G25" s="33">
        <f t="shared" si="1"/>
        <v>-0.2</v>
      </c>
    </row>
    <row r="26" spans="2:7" ht="16.149999999999999" customHeight="1">
      <c r="B26" s="59" t="s">
        <v>30</v>
      </c>
      <c r="C26" s="60"/>
      <c r="D26" s="30">
        <v>1595.653</v>
      </c>
      <c r="E26" s="31">
        <v>1896.8120000000001</v>
      </c>
      <c r="F26" s="32">
        <f t="shared" si="0"/>
        <v>-301.15900000000011</v>
      </c>
      <c r="G26" s="33">
        <f t="shared" si="1"/>
        <v>-15.9</v>
      </c>
    </row>
    <row r="27" spans="2:7" ht="16.149999999999999" customHeight="1">
      <c r="B27" s="59" t="s">
        <v>31</v>
      </c>
      <c r="C27" s="60"/>
      <c r="D27" s="30">
        <v>989.6</v>
      </c>
      <c r="E27" s="31">
        <v>894.7</v>
      </c>
      <c r="F27" s="32">
        <f t="shared" si="0"/>
        <v>94.899999999999977</v>
      </c>
      <c r="G27" s="33">
        <f t="shared" si="1"/>
        <v>10.6</v>
      </c>
    </row>
    <row r="28" spans="2:7" ht="16.149999999999999" customHeight="1">
      <c r="B28" s="59" t="s">
        <v>32</v>
      </c>
      <c r="C28" s="60"/>
      <c r="D28" s="30">
        <v>1804.4290000000001</v>
      </c>
      <c r="E28" s="31">
        <v>3668.8520000000003</v>
      </c>
      <c r="F28" s="32">
        <f t="shared" si="0"/>
        <v>-1864.4230000000002</v>
      </c>
      <c r="G28" s="33">
        <f t="shared" si="1"/>
        <v>-50.8</v>
      </c>
    </row>
    <row r="29" spans="2:7" ht="16.149999999999999" customHeight="1">
      <c r="B29" s="59" t="s">
        <v>33</v>
      </c>
      <c r="C29" s="60"/>
      <c r="D29" s="30">
        <v>1855.2</v>
      </c>
      <c r="E29" s="31">
        <v>1068.962</v>
      </c>
      <c r="F29" s="32">
        <f t="shared" si="0"/>
        <v>786.23800000000006</v>
      </c>
      <c r="G29" s="33">
        <f t="shared" si="1"/>
        <v>73.599999999999994</v>
      </c>
    </row>
    <row r="30" spans="2:7" ht="16.149999999999999" customHeight="1">
      <c r="B30" s="59" t="s">
        <v>34</v>
      </c>
      <c r="C30" s="60"/>
      <c r="D30" s="30">
        <v>3701.2350000000001</v>
      </c>
      <c r="E30" s="31">
        <v>3472.7269999999999</v>
      </c>
      <c r="F30" s="32">
        <f t="shared" si="0"/>
        <v>228.50800000000027</v>
      </c>
      <c r="G30" s="33">
        <f t="shared" si="1"/>
        <v>6.6</v>
      </c>
    </row>
    <row r="31" spans="2:7" ht="16.149999999999999" customHeight="1" thickBot="1">
      <c r="B31" s="64" t="s">
        <v>35</v>
      </c>
      <c r="C31" s="65"/>
      <c r="D31" s="34">
        <v>4296.3999999999996</v>
      </c>
      <c r="E31" s="35">
        <v>6509.7479999999996</v>
      </c>
      <c r="F31" s="36">
        <f t="shared" si="0"/>
        <v>-2213.348</v>
      </c>
      <c r="G31" s="37">
        <f t="shared" si="1"/>
        <v>-34</v>
      </c>
    </row>
    <row r="32" spans="2:7" s="19" customFormat="1" ht="18" customHeight="1" thickBot="1">
      <c r="B32" s="66" t="s">
        <v>36</v>
      </c>
      <c r="C32" s="67"/>
      <c r="D32" s="38">
        <f>SUM(D6:D31)</f>
        <v>112515.38000000002</v>
      </c>
      <c r="E32" s="39">
        <f>SUM(E6:E31)</f>
        <v>94418.742999999988</v>
      </c>
      <c r="F32" s="40">
        <f t="shared" si="0"/>
        <v>18096.637000000032</v>
      </c>
      <c r="G32" s="41">
        <f t="shared" si="1"/>
        <v>19.2</v>
      </c>
    </row>
    <row r="33" spans="2:7" ht="16.149999999999999" customHeight="1">
      <c r="B33" s="61" t="s">
        <v>37</v>
      </c>
      <c r="C33" s="62"/>
      <c r="D33" s="26">
        <v>407.33500000000004</v>
      </c>
      <c r="E33" s="27">
        <v>328.29999999999995</v>
      </c>
      <c r="F33" s="28">
        <f t="shared" si="0"/>
        <v>79.035000000000082</v>
      </c>
      <c r="G33" s="42">
        <f t="shared" si="1"/>
        <v>24.1</v>
      </c>
    </row>
    <row r="34" spans="2:7" ht="16.149999999999999" customHeight="1">
      <c r="B34" s="59" t="s">
        <v>38</v>
      </c>
      <c r="C34" s="60"/>
      <c r="D34" s="30">
        <v>618.029</v>
      </c>
      <c r="E34" s="31">
        <v>544.6579999999999</v>
      </c>
      <c r="F34" s="32">
        <f t="shared" si="0"/>
        <v>73.371000000000095</v>
      </c>
      <c r="G34" s="33">
        <f t="shared" si="1"/>
        <v>13.5</v>
      </c>
    </row>
    <row r="35" spans="2:7" ht="16.149999999999999" customHeight="1">
      <c r="B35" s="59" t="s">
        <v>39</v>
      </c>
      <c r="C35" s="60"/>
      <c r="D35" s="30">
        <v>90.510999999999996</v>
      </c>
      <c r="E35" s="31">
        <v>138.571</v>
      </c>
      <c r="F35" s="32">
        <f t="shared" si="0"/>
        <v>-48.06</v>
      </c>
      <c r="G35" s="33">
        <f t="shared" si="1"/>
        <v>-34.700000000000003</v>
      </c>
    </row>
    <row r="36" spans="2:7" ht="16.149999999999999" customHeight="1">
      <c r="B36" s="59" t="s">
        <v>40</v>
      </c>
      <c r="C36" s="60"/>
      <c r="D36" s="30">
        <v>100</v>
      </c>
      <c r="E36" s="31">
        <v>95.245000000000005</v>
      </c>
      <c r="F36" s="32">
        <f t="shared" si="0"/>
        <v>4.7549999999999955</v>
      </c>
      <c r="G36" s="33">
        <f t="shared" si="1"/>
        <v>5</v>
      </c>
    </row>
    <row r="37" spans="2:7" ht="16.149999999999999" customHeight="1">
      <c r="B37" s="59" t="s">
        <v>41</v>
      </c>
      <c r="C37" s="60"/>
      <c r="D37" s="30">
        <v>962.60500000000002</v>
      </c>
      <c r="E37" s="31">
        <v>1279.8410000000001</v>
      </c>
      <c r="F37" s="32">
        <f t="shared" si="0"/>
        <v>-317.2360000000001</v>
      </c>
      <c r="G37" s="33">
        <f t="shared" si="1"/>
        <v>-24.8</v>
      </c>
    </row>
    <row r="38" spans="2:7" ht="16.149999999999999" customHeight="1">
      <c r="B38" s="59" t="s">
        <v>42</v>
      </c>
      <c r="C38" s="60"/>
      <c r="D38" s="30">
        <v>11</v>
      </c>
      <c r="E38" s="31">
        <v>172.393</v>
      </c>
      <c r="F38" s="32">
        <f t="shared" si="0"/>
        <v>-161.393</v>
      </c>
      <c r="G38" s="33">
        <f t="shared" si="1"/>
        <v>-93.6</v>
      </c>
    </row>
    <row r="39" spans="2:7" ht="16.149999999999999" customHeight="1">
      <c r="B39" s="59" t="s">
        <v>43</v>
      </c>
      <c r="C39" s="60"/>
      <c r="D39" s="30">
        <v>623.51199999999994</v>
      </c>
      <c r="E39" s="31">
        <v>775.18200000000002</v>
      </c>
      <c r="F39" s="32">
        <f t="shared" si="0"/>
        <v>-151.67000000000007</v>
      </c>
      <c r="G39" s="33">
        <f t="shared" si="1"/>
        <v>-19.600000000000001</v>
      </c>
    </row>
    <row r="40" spans="2:7" ht="16.149999999999999" customHeight="1">
      <c r="B40" s="59" t="s">
        <v>44</v>
      </c>
      <c r="C40" s="60"/>
      <c r="D40" s="30">
        <v>135.30000000000001</v>
      </c>
      <c r="E40" s="31">
        <v>125</v>
      </c>
      <c r="F40" s="32">
        <f t="shared" si="0"/>
        <v>10.300000000000011</v>
      </c>
      <c r="G40" s="33">
        <f t="shared" si="1"/>
        <v>8.1999999999999993</v>
      </c>
    </row>
    <row r="41" spans="2:7" ht="16.149999999999999" customHeight="1">
      <c r="B41" s="59" t="s">
        <v>45</v>
      </c>
      <c r="C41" s="60"/>
      <c r="D41" s="30">
        <v>527.03600000000006</v>
      </c>
      <c r="E41" s="31">
        <v>668.52399999999989</v>
      </c>
      <c r="F41" s="32">
        <f t="shared" si="0"/>
        <v>-141.48799999999983</v>
      </c>
      <c r="G41" s="33">
        <f t="shared" si="1"/>
        <v>-21.2</v>
      </c>
    </row>
    <row r="42" spans="2:7" ht="16.149999999999999" customHeight="1">
      <c r="B42" s="59" t="s">
        <v>46</v>
      </c>
      <c r="C42" s="60"/>
      <c r="D42" s="30">
        <v>13</v>
      </c>
      <c r="E42" s="31">
        <v>10.081</v>
      </c>
      <c r="F42" s="32">
        <f t="shared" si="0"/>
        <v>2.9190000000000005</v>
      </c>
      <c r="G42" s="33">
        <f t="shared" si="1"/>
        <v>29</v>
      </c>
    </row>
    <row r="43" spans="2:7" ht="16.149999999999999" customHeight="1">
      <c r="B43" s="59" t="s">
        <v>47</v>
      </c>
      <c r="C43" s="60"/>
      <c r="D43" s="30">
        <v>749.36200000000008</v>
      </c>
      <c r="E43" s="31">
        <v>986.16399999999999</v>
      </c>
      <c r="F43" s="32">
        <f t="shared" si="0"/>
        <v>-236.80199999999991</v>
      </c>
      <c r="G43" s="33">
        <f t="shared" si="1"/>
        <v>-24</v>
      </c>
    </row>
    <row r="44" spans="2:7" ht="16.149999999999999" customHeight="1">
      <c r="B44" s="59" t="s">
        <v>48</v>
      </c>
      <c r="C44" s="60"/>
      <c r="D44" s="30">
        <v>0</v>
      </c>
      <c r="E44" s="31">
        <v>0.2</v>
      </c>
      <c r="F44" s="32">
        <f t="shared" si="0"/>
        <v>-0.2</v>
      </c>
      <c r="G44" s="33" t="str">
        <f>IF(AND(E44=0,D44=0),0,IF(AND(D44&gt;0,E44=0),"皆増",IF(AND(D44=0,E44&gt;0),"皆減",ROUND(F44/E44*100,1))))</f>
        <v>皆減</v>
      </c>
    </row>
    <row r="45" spans="2:7" ht="16.149999999999999" customHeight="1" thickBot="1">
      <c r="B45" s="64" t="s">
        <v>49</v>
      </c>
      <c r="C45" s="65"/>
      <c r="D45" s="34">
        <v>414.5</v>
      </c>
      <c r="E45" s="35">
        <v>377</v>
      </c>
      <c r="F45" s="36">
        <f t="shared" si="0"/>
        <v>37.5</v>
      </c>
      <c r="G45" s="37">
        <f t="shared" si="1"/>
        <v>9.9</v>
      </c>
    </row>
    <row r="46" spans="2:7" ht="18" customHeight="1" thickBot="1">
      <c r="B46" s="66" t="s">
        <v>50</v>
      </c>
      <c r="C46" s="68"/>
      <c r="D46" s="38">
        <f>SUM(D33:D45)</f>
        <v>4652.1900000000005</v>
      </c>
      <c r="E46" s="43">
        <f>SUM(E33:E45)</f>
        <v>5501.1589999999997</v>
      </c>
      <c r="F46" s="40">
        <f t="shared" si="0"/>
        <v>-848.96899999999914</v>
      </c>
      <c r="G46" s="41">
        <f t="shared" si="1"/>
        <v>-15.4</v>
      </c>
    </row>
    <row r="47" spans="2:7" ht="18" customHeight="1" thickBot="1">
      <c r="B47" s="66" t="s">
        <v>51</v>
      </c>
      <c r="C47" s="68"/>
      <c r="D47" s="38">
        <f>D32+D46</f>
        <v>117167.57000000002</v>
      </c>
      <c r="E47" s="39">
        <f>E32+E46</f>
        <v>99919.901999999987</v>
      </c>
      <c r="F47" s="40">
        <f t="shared" si="0"/>
        <v>17247.668000000034</v>
      </c>
      <c r="G47" s="44">
        <f t="shared" si="1"/>
        <v>17.3</v>
      </c>
    </row>
    <row r="48" spans="2:7" ht="15.6" customHeight="1">
      <c r="B48" s="69" t="s">
        <v>52</v>
      </c>
      <c r="C48" s="70"/>
      <c r="D48" s="45">
        <v>623.5</v>
      </c>
      <c r="E48" s="46">
        <v>206.10000000000002</v>
      </c>
      <c r="F48" s="47">
        <f t="shared" si="0"/>
        <v>417.4</v>
      </c>
      <c r="G48" s="33">
        <f t="shared" si="1"/>
        <v>202.5</v>
      </c>
    </row>
    <row r="49" spans="2:7" ht="15.6" customHeight="1">
      <c r="B49" s="71" t="s">
        <v>53</v>
      </c>
      <c r="C49" s="72"/>
      <c r="D49" s="48">
        <v>1181</v>
      </c>
      <c r="E49" s="49">
        <v>312</v>
      </c>
      <c r="F49" s="50">
        <f t="shared" si="0"/>
        <v>869</v>
      </c>
      <c r="G49" s="33">
        <f>IF(AND(E49=0,D49=0),0,IF(AND(D49&gt;0,E49=0),"皆増",IF(AND(D49=0,E49&gt;0),"皆減",ROUND(F49/E49*100,1))))</f>
        <v>278.5</v>
      </c>
    </row>
    <row r="50" spans="2:7" ht="15.6" customHeight="1" thickBot="1">
      <c r="B50" s="73" t="s">
        <v>54</v>
      </c>
      <c r="C50" s="74"/>
      <c r="D50" s="51">
        <v>274.7</v>
      </c>
      <c r="E50" s="52">
        <v>199.1</v>
      </c>
      <c r="F50" s="53">
        <f t="shared" si="0"/>
        <v>75.599999999999994</v>
      </c>
      <c r="G50" s="54">
        <f>IF(AND(E50=0,D50=0),0,IF(AND(D50&gt;0,E50=0),"皆増",IF(AND(D50=0,E50&gt;0),"皆減",ROUND(F50/E50*100,1))))</f>
        <v>38</v>
      </c>
    </row>
    <row r="51" spans="2:7" ht="18" customHeight="1" thickBot="1">
      <c r="B51" s="75" t="s">
        <v>55</v>
      </c>
      <c r="C51" s="76"/>
      <c r="D51" s="55">
        <f>SUM(D48:D50)</f>
        <v>2079.1999999999998</v>
      </c>
      <c r="E51" s="56">
        <f>SUM(E48:E50)</f>
        <v>717.2</v>
      </c>
      <c r="F51" s="57">
        <f>D51-E51</f>
        <v>1361.9999999999998</v>
      </c>
      <c r="G51" s="58">
        <f>IF(AND(E51=0,D51=0),0,IF(AND(D51&gt;0,E51=0),"皆増",IF(AND(D51=0,E51&gt;0),"皆減",ROUND(F51/E51*100,1))))</f>
        <v>189.9</v>
      </c>
    </row>
    <row r="52" spans="2:7" ht="18" customHeight="1" thickTop="1" thickBot="1">
      <c r="B52" s="77" t="s">
        <v>56</v>
      </c>
      <c r="C52" s="78"/>
      <c r="D52" s="38">
        <f>D47+D51</f>
        <v>119246.77000000002</v>
      </c>
      <c r="E52" s="39">
        <f>E47+E51</f>
        <v>100637.10199999998</v>
      </c>
      <c r="F52" s="40">
        <f>D52-E52</f>
        <v>18609.668000000034</v>
      </c>
      <c r="G52" s="41">
        <f t="shared" si="1"/>
        <v>18.5</v>
      </c>
    </row>
    <row r="53" spans="2:7" ht="18" customHeight="1">
      <c r="B53" s="20"/>
      <c r="C53" s="21"/>
      <c r="D53" s="22"/>
      <c r="E53" s="22"/>
      <c r="F53" s="23"/>
      <c r="G53" s="24"/>
    </row>
    <row r="54" spans="2:7" ht="8.25" customHeight="1"/>
    <row r="56" spans="2:7">
      <c r="D56" s="3"/>
      <c r="E56" s="3"/>
      <c r="F56" s="4"/>
      <c r="G56" s="5"/>
    </row>
    <row r="57" spans="2:7">
      <c r="D57" s="3"/>
      <c r="E57" s="3"/>
      <c r="F57" s="4"/>
      <c r="G57" s="5"/>
    </row>
    <row r="58" spans="2:7">
      <c r="D58" s="3"/>
      <c r="E58" s="3"/>
      <c r="F58" s="4"/>
      <c r="G58" s="5"/>
    </row>
  </sheetData>
  <sheetProtection selectLockedCells="1"/>
  <mergeCells count="47">
    <mergeCell ref="B48:C48"/>
    <mergeCell ref="B49:C49"/>
    <mergeCell ref="B50:C50"/>
    <mergeCell ref="B51:C51"/>
    <mergeCell ref="B52:C52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6:C6"/>
    <mergeCell ref="B7:C7"/>
    <mergeCell ref="B8:C8"/>
    <mergeCell ref="B9:C9"/>
    <mergeCell ref="B10:C10"/>
  </mergeCells>
  <phoneticPr fontId="3"/>
  <pageMargins left="0.9055118110236221" right="0.55118110236220474" top="0.47244094488188981" bottom="0.74803149606299213" header="0.47244094488188981" footer="0.74803149606299213"/>
  <pageSetup paperSize="9" scale="89" orientation="portrait" horizontalDpi="300" verticalDpi="300" r:id="rId1"/>
  <headerFooter alignWithMargins="0"/>
  <rowBreaks count="1" manualBreakCount="1">
    <brk id="5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〇(5)ｱ</vt:lpstr>
      <vt:lpstr>'〇(5)ｱ'!Print_Area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2023-08-18T05:41:48Z</cp:lastPrinted>
  <dcterms:created xsi:type="dcterms:W3CDTF">2023-05-24T01:08:29Z</dcterms:created>
  <dcterms:modified xsi:type="dcterms:W3CDTF">2023-08-18T05:42:14Z</dcterms:modified>
</cp:coreProperties>
</file>