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2A0775B5-A9C7-46DF-9724-5A020CF7BA9E}" xr6:coauthVersionLast="47" xr6:coauthVersionMax="47" xr10:uidLastSave="{00000000-0000-0000-0000-000000000000}"/>
  <bookViews>
    <workbookView xWindow="0" yWindow="225" windowWidth="28320" windowHeight="16785" activeTab="2" xr2:uid="{00000000-000D-0000-FFFF-FFFF00000000}"/>
  </bookViews>
  <sheets>
    <sheet name="〇(6)ｲⅰ" sheetId="1" r:id="rId1"/>
    <sheet name="〇(6)ｲⅱ " sheetId="2" r:id="rId2"/>
    <sheet name="〇(6)ｲ ⅲ" sheetId="3" r:id="rId3"/>
  </sheets>
  <definedNames>
    <definedName name="_２①_下水道" localSheetId="1">#REF!</definedName>
    <definedName name="_２①_下水道">#REF!</definedName>
    <definedName name="itiran" localSheetId="1">#REF!</definedName>
    <definedName name="itiran">#REF!</definedName>
    <definedName name="_xlnm.Print_Area" localSheetId="2">'〇(6)ｲ ⅲ'!$B$2:$P$49</definedName>
    <definedName name="_xlnm.Print_Area" localSheetId="0">'〇(6)ｲⅰ'!$B$2:$N$35</definedName>
    <definedName name="_xlnm.Print_Area" localSheetId="1">'〇(6)ｲⅱ '!$A$2:$L$31</definedName>
    <definedName name="_xlnm.Print_Area">#REF!</definedName>
    <definedName name="X01Y01_50" localSheetId="1">#REF!</definedName>
    <definedName name="X01Y01_50">#REF!</definedName>
    <definedName name="X01Y02_50" localSheetId="1">#REF!</definedName>
    <definedName name="X01Y02_50">#REF!</definedName>
    <definedName name="X01Y03_50" localSheetId="1">#REF!</definedName>
    <definedName name="X01Y03_50">#REF!</definedName>
    <definedName name="X01Y04_50" localSheetId="1">#REF!</definedName>
    <definedName name="X01Y04_50">#REF!</definedName>
    <definedName name="X01Y05_50" localSheetId="1">#REF!</definedName>
    <definedName name="X01Y05_50">#REF!</definedName>
    <definedName name="X01Y06_50" localSheetId="1">#REF!</definedName>
    <definedName name="X01Y06_50">#REF!</definedName>
    <definedName name="X01Y07_50" localSheetId="1">#REF!</definedName>
    <definedName name="X01Y07_50">#REF!</definedName>
    <definedName name="X01Y08_50" localSheetId="1">#REF!</definedName>
    <definedName name="X01Y08_50">#REF!</definedName>
    <definedName name="X01Y09_50" localSheetId="1">#REF!</definedName>
    <definedName name="X01Y09_50">#REF!</definedName>
    <definedName name="X01Y10_50" localSheetId="1">#REF!</definedName>
    <definedName name="X01Y10_50">#REF!</definedName>
    <definedName name="X01Y11_50" localSheetId="1">#REF!</definedName>
    <definedName name="X01Y11_50">#REF!</definedName>
    <definedName name="X01Y12_50" localSheetId="1">#REF!</definedName>
    <definedName name="X01Y12_50">#REF!</definedName>
    <definedName name="X01Y13_50" localSheetId="1">#REF!</definedName>
    <definedName name="X01Y13_50">#REF!</definedName>
    <definedName name="X01Y14_50" localSheetId="1">#REF!</definedName>
    <definedName name="X01Y14_50">#REF!</definedName>
    <definedName name="X01Y15_50" localSheetId="1">#REF!</definedName>
    <definedName name="X01Y15_50">#REF!</definedName>
    <definedName name="X01Y16_50" localSheetId="1">#REF!</definedName>
    <definedName name="X01Y16_50">#REF!</definedName>
    <definedName name="X01Y17_50" localSheetId="1">#REF!</definedName>
    <definedName name="X01Y17_50">#REF!</definedName>
    <definedName name="X01Y18_50" localSheetId="1">#REF!</definedName>
    <definedName name="X01Y18_50">#REF!</definedName>
    <definedName name="X01Y19_50" localSheetId="1">#REF!</definedName>
    <definedName name="X01Y19_50">#REF!</definedName>
    <definedName name="X01Y20_50" localSheetId="1">#REF!</definedName>
    <definedName name="X01Y20_50">#REF!</definedName>
    <definedName name="X01Y21_50" localSheetId="1">#REF!</definedName>
    <definedName name="X01Y21_50">#REF!</definedName>
    <definedName name="X01Y22_50" localSheetId="1">#REF!</definedName>
    <definedName name="X01Y22_50">#REF!</definedName>
    <definedName name="X01Y23_50" localSheetId="1">#REF!</definedName>
    <definedName name="X01Y23_50">#REF!</definedName>
    <definedName name="X01Y24_50" localSheetId="1">#REF!</definedName>
    <definedName name="X01Y24_50">#REF!</definedName>
    <definedName name="X01Y25_50" localSheetId="1">#REF!</definedName>
    <definedName name="X01Y25_50">#REF!</definedName>
    <definedName name="X01Y26_50" localSheetId="1">#REF!</definedName>
    <definedName name="X01Y26_50">#REF!</definedName>
    <definedName name="X01Y27_50" localSheetId="1">#REF!</definedName>
    <definedName name="X01Y27_50">#REF!</definedName>
    <definedName name="X01Y28_50" localSheetId="1">#REF!</definedName>
    <definedName name="X01Y28_50">#REF!</definedName>
    <definedName name="X01Y29_50" localSheetId="1">#REF!</definedName>
    <definedName name="X01Y29_50">#REF!</definedName>
    <definedName name="X01Y30_50" localSheetId="1">#REF!</definedName>
    <definedName name="X01Y30_50">#REF!</definedName>
    <definedName name="X01Y31_50" localSheetId="1">#REF!</definedName>
    <definedName name="X01Y31_50">#REF!</definedName>
    <definedName name="X01Y32_50" localSheetId="1">#REF!</definedName>
    <definedName name="X01Y32_50">#REF!</definedName>
    <definedName name="X01Y33_50" localSheetId="1">#REF!</definedName>
    <definedName name="X01Y33_50">#REF!</definedName>
    <definedName name="X01Y34_50" localSheetId="1">#REF!</definedName>
    <definedName name="X01Y34_50">#REF!</definedName>
    <definedName name="X01Y35_50" localSheetId="1">#REF!</definedName>
    <definedName name="X01Y35_50">#REF!</definedName>
    <definedName name="X01Y36_50" localSheetId="1">#REF!</definedName>
    <definedName name="X01Y36_50">#REF!</definedName>
    <definedName name="X01Y37_50" localSheetId="1">#REF!</definedName>
    <definedName name="X01Y37_50">#REF!</definedName>
    <definedName name="X01Y38_50" localSheetId="1">#REF!</definedName>
    <definedName name="X01Y38_50">#REF!</definedName>
    <definedName name="X01Y39_50" localSheetId="1">#REF!</definedName>
    <definedName name="X01Y39_50">#REF!</definedName>
    <definedName name="X01Y40_50" localSheetId="1">#REF!</definedName>
    <definedName name="X01Y40_50">#REF!</definedName>
    <definedName name="X01Y41_50" localSheetId="1">#REF!</definedName>
    <definedName name="X01Y41_50">#REF!</definedName>
    <definedName name="X01Y42_50" localSheetId="1">#REF!</definedName>
    <definedName name="X01Y42_50">#REF!</definedName>
    <definedName name="X01Y43_50" localSheetId="1">#REF!</definedName>
    <definedName name="X01Y43_50">#REF!</definedName>
    <definedName name="X01Y44_50" localSheetId="1">#REF!</definedName>
    <definedName name="X01Y44_50">#REF!</definedName>
    <definedName name="X01Y45_50" localSheetId="1">#REF!</definedName>
    <definedName name="X01Y45_50">#REF!</definedName>
    <definedName name="X01Y46_50" localSheetId="1">#REF!</definedName>
    <definedName name="X01Y46_50">#REF!</definedName>
    <definedName name="X01Y47_50" localSheetId="1">#REF!</definedName>
    <definedName name="X01Y47_50">#REF!</definedName>
    <definedName name="X02Y01_50" localSheetId="1">#REF!</definedName>
    <definedName name="X02Y01_50">#REF!</definedName>
    <definedName name="X02Y02_50" localSheetId="1">#REF!</definedName>
    <definedName name="X02Y02_50">#REF!</definedName>
    <definedName name="X02Y03_50" localSheetId="1">#REF!</definedName>
    <definedName name="X02Y03_50">#REF!</definedName>
    <definedName name="X02Y04_50" localSheetId="1">#REF!</definedName>
    <definedName name="X02Y04_50">#REF!</definedName>
    <definedName name="X02Y05_50" localSheetId="1">#REF!</definedName>
    <definedName name="X02Y05_50">#REF!</definedName>
    <definedName name="X02Y06_50" localSheetId="1">#REF!</definedName>
    <definedName name="X02Y06_50">#REF!</definedName>
    <definedName name="X02Y07_50" localSheetId="1">#REF!</definedName>
    <definedName name="X02Y07_50">#REF!</definedName>
    <definedName name="X02Y08_50" localSheetId="1">#REF!</definedName>
    <definedName name="X02Y08_50">#REF!</definedName>
    <definedName name="X02Y09_50" localSheetId="1">#REF!</definedName>
    <definedName name="X02Y09_50">#REF!</definedName>
    <definedName name="X02Y10_50" localSheetId="1">#REF!</definedName>
    <definedName name="X02Y10_50">#REF!</definedName>
    <definedName name="X02Y11_50" localSheetId="1">#REF!</definedName>
    <definedName name="X02Y11_50">#REF!</definedName>
    <definedName name="X02Y12_50" localSheetId="1">#REF!</definedName>
    <definedName name="X02Y12_50">#REF!</definedName>
    <definedName name="X02Y13_50" localSheetId="1">#REF!</definedName>
    <definedName name="X02Y13_50">#REF!</definedName>
    <definedName name="X02Y14_50" localSheetId="1">#REF!</definedName>
    <definedName name="X02Y14_50">#REF!</definedName>
    <definedName name="X02Y15_50" localSheetId="1">#REF!</definedName>
    <definedName name="X02Y15_50">#REF!</definedName>
    <definedName name="X02Y16_50" localSheetId="1">#REF!</definedName>
    <definedName name="X02Y16_50">#REF!</definedName>
    <definedName name="X02Y17_50" localSheetId="1">#REF!</definedName>
    <definedName name="X02Y17_50">#REF!</definedName>
    <definedName name="X02Y18_50" localSheetId="1">#REF!</definedName>
    <definedName name="X02Y18_50">#REF!</definedName>
    <definedName name="X02Y19_50" localSheetId="1">#REF!</definedName>
    <definedName name="X02Y19_50">#REF!</definedName>
    <definedName name="X02Y20_50" localSheetId="1">#REF!</definedName>
    <definedName name="X02Y20_50">#REF!</definedName>
    <definedName name="X02Y21_50" localSheetId="1">#REF!</definedName>
    <definedName name="X02Y21_50">#REF!</definedName>
    <definedName name="X02Y22_50" localSheetId="1">#REF!</definedName>
    <definedName name="X02Y22_50">#REF!</definedName>
    <definedName name="X02Y23_50" localSheetId="1">#REF!</definedName>
    <definedName name="X02Y23_50">#REF!</definedName>
    <definedName name="X02Y24_50" localSheetId="1">#REF!</definedName>
    <definedName name="X02Y24_50">#REF!</definedName>
    <definedName name="X02Y25_50" localSheetId="1">#REF!</definedName>
    <definedName name="X02Y25_50">#REF!</definedName>
    <definedName name="X02Y26_50" localSheetId="1">#REF!</definedName>
    <definedName name="X02Y26_50">#REF!</definedName>
    <definedName name="X02Y27_50" localSheetId="1">#REF!</definedName>
    <definedName name="X02Y27_50">#REF!</definedName>
    <definedName name="X02Y28_50" localSheetId="1">#REF!</definedName>
    <definedName name="X02Y28_50">#REF!</definedName>
    <definedName name="X02Y29_50" localSheetId="1">#REF!</definedName>
    <definedName name="X02Y29_50">#REF!</definedName>
    <definedName name="X02Y30_50" localSheetId="1">#REF!</definedName>
    <definedName name="X02Y30_50">#REF!</definedName>
    <definedName name="X02Y31_50" localSheetId="1">#REF!</definedName>
    <definedName name="X02Y31_50">#REF!</definedName>
    <definedName name="X02Y32_50" localSheetId="1">#REF!</definedName>
    <definedName name="X02Y32_50">#REF!</definedName>
    <definedName name="X02Y33_50" localSheetId="1">#REF!</definedName>
    <definedName name="X02Y33_50">#REF!</definedName>
    <definedName name="X02Y34_50" localSheetId="1">#REF!</definedName>
    <definedName name="X02Y34_50">#REF!</definedName>
    <definedName name="X02Y35_50" localSheetId="1">#REF!</definedName>
    <definedName name="X02Y35_50">#REF!</definedName>
    <definedName name="X02Y36_50" localSheetId="1">#REF!</definedName>
    <definedName name="X02Y36_50">#REF!</definedName>
    <definedName name="X02Y37_50" localSheetId="1">#REF!</definedName>
    <definedName name="X02Y37_50">#REF!</definedName>
    <definedName name="X02Y38_50" localSheetId="1">#REF!</definedName>
    <definedName name="X02Y38_50">#REF!</definedName>
    <definedName name="X02Y39_50" localSheetId="1">#REF!</definedName>
    <definedName name="X02Y39_50">#REF!</definedName>
    <definedName name="X02Y40_50" localSheetId="1">#REF!</definedName>
    <definedName name="X02Y40_50">#REF!</definedName>
    <definedName name="X02Y41_50" localSheetId="1">#REF!</definedName>
    <definedName name="X02Y41_50">#REF!</definedName>
    <definedName name="X02Y42_50" localSheetId="1">#REF!</definedName>
    <definedName name="X02Y42_50">#REF!</definedName>
    <definedName name="X02Y43_50" localSheetId="1">#REF!</definedName>
    <definedName name="X02Y43_50">#REF!</definedName>
    <definedName name="X02Y44_50" localSheetId="1">#REF!</definedName>
    <definedName name="X02Y44_50">#REF!</definedName>
    <definedName name="X02Y45_50" localSheetId="1">#REF!</definedName>
    <definedName name="X02Y45_50">#REF!</definedName>
    <definedName name="X02Y46_50" localSheetId="1">#REF!</definedName>
    <definedName name="X02Y46_50">#REF!</definedName>
    <definedName name="X02Y47_50" localSheetId="1">#REF!</definedName>
    <definedName name="X02Y47_50">#REF!</definedName>
    <definedName name="X03Y01_50" localSheetId="1">#REF!</definedName>
    <definedName name="X03Y01_50">#REF!</definedName>
    <definedName name="X03Y02_50" localSheetId="1">#REF!</definedName>
    <definedName name="X03Y02_50">#REF!</definedName>
    <definedName name="X03Y03_50" localSheetId="1">#REF!</definedName>
    <definedName name="X03Y03_50">#REF!</definedName>
    <definedName name="X03Y04_50" localSheetId="1">#REF!</definedName>
    <definedName name="X03Y04_50">#REF!</definedName>
    <definedName name="X03Y05_50" localSheetId="1">#REF!</definedName>
    <definedName name="X03Y05_50">#REF!</definedName>
    <definedName name="X03Y06_50" localSheetId="1">#REF!</definedName>
    <definedName name="X03Y06_50">#REF!</definedName>
    <definedName name="X03Y07_50" localSheetId="1">#REF!</definedName>
    <definedName name="X03Y07_50">#REF!</definedName>
    <definedName name="X03Y08_50" localSheetId="1">#REF!</definedName>
    <definedName name="X03Y08_50">#REF!</definedName>
    <definedName name="X03Y09_50" localSheetId="1">#REF!</definedName>
    <definedName name="X03Y09_50">#REF!</definedName>
    <definedName name="X03Y10_50" localSheetId="1">#REF!</definedName>
    <definedName name="X03Y10_50">#REF!</definedName>
    <definedName name="X03Y11_50" localSheetId="1">#REF!</definedName>
    <definedName name="X03Y11_50">#REF!</definedName>
    <definedName name="X03Y12_50" localSheetId="1">#REF!</definedName>
    <definedName name="X03Y12_50">#REF!</definedName>
    <definedName name="X03Y13_50" localSheetId="1">#REF!</definedName>
    <definedName name="X03Y13_50">#REF!</definedName>
    <definedName name="X03Y14_50" localSheetId="1">#REF!</definedName>
    <definedName name="X03Y14_50">#REF!</definedName>
    <definedName name="X03Y15_50" localSheetId="1">#REF!</definedName>
    <definedName name="X03Y15_50">#REF!</definedName>
    <definedName name="X03Y16_50" localSheetId="1">#REF!</definedName>
    <definedName name="X03Y16_50">#REF!</definedName>
    <definedName name="X03Y17_50" localSheetId="1">#REF!</definedName>
    <definedName name="X03Y17_50">#REF!</definedName>
    <definedName name="X03Y18_50" localSheetId="1">#REF!</definedName>
    <definedName name="X03Y18_50">#REF!</definedName>
    <definedName name="X03Y19_50" localSheetId="1">#REF!</definedName>
    <definedName name="X03Y19_50">#REF!</definedName>
    <definedName name="X03Y20_50" localSheetId="1">#REF!</definedName>
    <definedName name="X03Y20_50">#REF!</definedName>
    <definedName name="X03Y21_50" localSheetId="1">#REF!</definedName>
    <definedName name="X03Y21_50">#REF!</definedName>
    <definedName name="X03Y22_50" localSheetId="1">#REF!</definedName>
    <definedName name="X03Y22_50">#REF!</definedName>
    <definedName name="X03Y23_50" localSheetId="1">#REF!</definedName>
    <definedName name="X03Y23_50">#REF!</definedName>
    <definedName name="X03Y24_50" localSheetId="1">#REF!</definedName>
    <definedName name="X03Y24_50">#REF!</definedName>
    <definedName name="X03Y25_50" localSheetId="1">#REF!</definedName>
    <definedName name="X03Y25_50">#REF!</definedName>
    <definedName name="X03Y26_50" localSheetId="1">#REF!</definedName>
    <definedName name="X03Y26_50">#REF!</definedName>
    <definedName name="X03Y27_50" localSheetId="1">#REF!</definedName>
    <definedName name="X03Y27_50">#REF!</definedName>
    <definedName name="X03Y28_50" localSheetId="1">#REF!</definedName>
    <definedName name="X03Y28_50">#REF!</definedName>
    <definedName name="X03Y29_50" localSheetId="1">#REF!</definedName>
    <definedName name="X03Y29_50">#REF!</definedName>
    <definedName name="X03Y30_50" localSheetId="1">#REF!</definedName>
    <definedName name="X03Y30_50">#REF!</definedName>
    <definedName name="X03Y31_50" localSheetId="1">#REF!</definedName>
    <definedName name="X03Y31_50">#REF!</definedName>
    <definedName name="X03Y32_50" localSheetId="1">#REF!</definedName>
    <definedName name="X03Y32_50">#REF!</definedName>
    <definedName name="X03Y33_50" localSheetId="1">#REF!</definedName>
    <definedName name="X03Y33_50">#REF!</definedName>
    <definedName name="X03Y34_50" localSheetId="1">#REF!</definedName>
    <definedName name="X03Y34_50">#REF!</definedName>
    <definedName name="X03Y35_50" localSheetId="1">#REF!</definedName>
    <definedName name="X03Y35_50">#REF!</definedName>
    <definedName name="X03Y36_50" localSheetId="1">#REF!</definedName>
    <definedName name="X03Y36_50">#REF!</definedName>
    <definedName name="X03Y37_50" localSheetId="1">#REF!</definedName>
    <definedName name="X03Y37_50">#REF!</definedName>
    <definedName name="X03Y38_50" localSheetId="1">#REF!</definedName>
    <definedName name="X03Y38_50">#REF!</definedName>
    <definedName name="X03Y39_50" localSheetId="1">#REF!</definedName>
    <definedName name="X03Y39_50">#REF!</definedName>
    <definedName name="X03Y40_50" localSheetId="1">#REF!</definedName>
    <definedName name="X03Y40_50">#REF!</definedName>
    <definedName name="X03Y41_50" localSheetId="1">#REF!</definedName>
    <definedName name="X03Y41_50">#REF!</definedName>
    <definedName name="X03Y42_50" localSheetId="1">#REF!</definedName>
    <definedName name="X03Y42_50">#REF!</definedName>
    <definedName name="X03Y43_50" localSheetId="1">#REF!</definedName>
    <definedName name="X03Y43_50">#REF!</definedName>
    <definedName name="X03Y44_50" localSheetId="1">#REF!</definedName>
    <definedName name="X03Y44_50">#REF!</definedName>
    <definedName name="X03Y45_50" localSheetId="1">#REF!</definedName>
    <definedName name="X03Y45_50">#REF!</definedName>
    <definedName name="X03Y46_50" localSheetId="1">#REF!</definedName>
    <definedName name="X03Y46_50">#REF!</definedName>
    <definedName name="X03Y47_50" localSheetId="1">#REF!</definedName>
    <definedName name="X03Y47_50">#REF!</definedName>
    <definedName name="X04Y01_50" localSheetId="1">#REF!</definedName>
    <definedName name="X04Y01_50">#REF!</definedName>
    <definedName name="X04Y02_50" localSheetId="1">#REF!</definedName>
    <definedName name="X04Y02_50">#REF!</definedName>
    <definedName name="X04Y03_50" localSheetId="1">#REF!</definedName>
    <definedName name="X04Y03_50">#REF!</definedName>
    <definedName name="X04Y04_50" localSheetId="1">#REF!</definedName>
    <definedName name="X04Y04_50">#REF!</definedName>
    <definedName name="X04Y05_50" localSheetId="1">#REF!</definedName>
    <definedName name="X04Y05_50">#REF!</definedName>
    <definedName name="X04Y06_50" localSheetId="1">#REF!</definedName>
    <definedName name="X04Y06_50">#REF!</definedName>
    <definedName name="X04Y07_50" localSheetId="1">#REF!</definedName>
    <definedName name="X04Y07_50">#REF!</definedName>
    <definedName name="X04Y08_50" localSheetId="1">#REF!</definedName>
    <definedName name="X04Y08_50">#REF!</definedName>
    <definedName name="X04Y09_50" localSheetId="1">#REF!</definedName>
    <definedName name="X04Y09_50">#REF!</definedName>
    <definedName name="X04Y10_50" localSheetId="1">#REF!</definedName>
    <definedName name="X04Y10_50">#REF!</definedName>
    <definedName name="X04Y11_50" localSheetId="1">#REF!</definedName>
    <definedName name="X04Y11_50">#REF!</definedName>
    <definedName name="X04Y12_50" localSheetId="1">#REF!</definedName>
    <definedName name="X04Y12_50">#REF!</definedName>
    <definedName name="X04Y13_50" localSheetId="1">#REF!</definedName>
    <definedName name="X04Y13_50">#REF!</definedName>
    <definedName name="X04Y14_50" localSheetId="1">#REF!</definedName>
    <definedName name="X04Y14_50">#REF!</definedName>
    <definedName name="X04Y15_50" localSheetId="1">#REF!</definedName>
    <definedName name="X04Y15_50">#REF!</definedName>
    <definedName name="X04Y16_50" localSheetId="1">#REF!</definedName>
    <definedName name="X04Y16_50">#REF!</definedName>
    <definedName name="X04Y17_50" localSheetId="1">#REF!</definedName>
    <definedName name="X04Y17_50">#REF!</definedName>
    <definedName name="X04Y18_50" localSheetId="1">#REF!</definedName>
    <definedName name="X04Y18_50">#REF!</definedName>
    <definedName name="X04Y19_50" localSheetId="1">#REF!</definedName>
    <definedName name="X04Y19_50">#REF!</definedName>
    <definedName name="X04Y20_50" localSheetId="1">#REF!</definedName>
    <definedName name="X04Y20_50">#REF!</definedName>
    <definedName name="X04Y21_50" localSheetId="1">#REF!</definedName>
    <definedName name="X04Y21_50">#REF!</definedName>
    <definedName name="X04Y22_50" localSheetId="1">#REF!</definedName>
    <definedName name="X04Y22_50">#REF!</definedName>
    <definedName name="X04Y23_50" localSheetId="1">#REF!</definedName>
    <definedName name="X04Y23_50">#REF!</definedName>
    <definedName name="X04Y24_50" localSheetId="1">#REF!</definedName>
    <definedName name="X04Y24_50">#REF!</definedName>
    <definedName name="X04Y25_50" localSheetId="1">#REF!</definedName>
    <definedName name="X04Y25_50">#REF!</definedName>
    <definedName name="X04Y26_50" localSheetId="1">#REF!</definedName>
    <definedName name="X04Y26_50">#REF!</definedName>
    <definedName name="X04Y27_50" localSheetId="1">#REF!</definedName>
    <definedName name="X04Y27_50">#REF!</definedName>
    <definedName name="X04Y28_50" localSheetId="1">#REF!</definedName>
    <definedName name="X04Y28_50">#REF!</definedName>
    <definedName name="X04Y29_50" localSheetId="1">#REF!</definedName>
    <definedName name="X04Y29_50">#REF!</definedName>
    <definedName name="X04Y30_50" localSheetId="1">#REF!</definedName>
    <definedName name="X04Y30_50">#REF!</definedName>
    <definedName name="X04Y31_50" localSheetId="1">#REF!</definedName>
    <definedName name="X04Y31_50">#REF!</definedName>
    <definedName name="X04Y32_50" localSheetId="1">#REF!</definedName>
    <definedName name="X04Y32_50">#REF!</definedName>
    <definedName name="X04Y33_50" localSheetId="1">#REF!</definedName>
    <definedName name="X04Y33_50">#REF!</definedName>
    <definedName name="X04Y34_50" localSheetId="1">#REF!</definedName>
    <definedName name="X04Y34_50">#REF!</definedName>
    <definedName name="X04Y35_50" localSheetId="1">#REF!</definedName>
    <definedName name="X04Y35_50">#REF!</definedName>
    <definedName name="X04Y36_50" localSheetId="1">#REF!</definedName>
    <definedName name="X04Y36_50">#REF!</definedName>
    <definedName name="X04Y37_50" localSheetId="1">#REF!</definedName>
    <definedName name="X04Y37_50">#REF!</definedName>
    <definedName name="X04Y38_50" localSheetId="1">#REF!</definedName>
    <definedName name="X04Y38_50">#REF!</definedName>
    <definedName name="X04Y39_50" localSheetId="1">#REF!</definedName>
    <definedName name="X04Y39_50">#REF!</definedName>
    <definedName name="X04Y40_50" localSheetId="1">#REF!</definedName>
    <definedName name="X04Y40_50">#REF!</definedName>
    <definedName name="X04Y41_50" localSheetId="1">#REF!</definedName>
    <definedName name="X04Y41_50">#REF!</definedName>
    <definedName name="X04Y42_50" localSheetId="1">#REF!</definedName>
    <definedName name="X04Y42_50">#REF!</definedName>
    <definedName name="X04Y43_50" localSheetId="1">#REF!</definedName>
    <definedName name="X04Y43_50">#REF!</definedName>
    <definedName name="X04Y44_50" localSheetId="1">#REF!</definedName>
    <definedName name="X04Y44_50">#REF!</definedName>
    <definedName name="X04Y45_50" localSheetId="1">#REF!</definedName>
    <definedName name="X04Y45_50">#REF!</definedName>
    <definedName name="X04Y46_50" localSheetId="1">#REF!</definedName>
    <definedName name="X04Y46_50">#REF!</definedName>
    <definedName name="X04Y47_50" localSheetId="1">#REF!</definedName>
    <definedName name="X04Y47_50">#REF!</definedName>
    <definedName name="X05Y01_50" localSheetId="1">#REF!</definedName>
    <definedName name="X05Y01_50">#REF!</definedName>
    <definedName name="X05Y02_50" localSheetId="1">#REF!</definedName>
    <definedName name="X05Y02_50">#REF!</definedName>
    <definedName name="X05Y03_50" localSheetId="1">#REF!</definedName>
    <definedName name="X05Y03_50">#REF!</definedName>
    <definedName name="X05Y04_50" localSheetId="1">#REF!</definedName>
    <definedName name="X05Y04_50">#REF!</definedName>
    <definedName name="X05Y05_50" localSheetId="1">#REF!</definedName>
    <definedName name="X05Y05_50">#REF!</definedName>
    <definedName name="X05Y06_50" localSheetId="1">#REF!</definedName>
    <definedName name="X05Y06_50">#REF!</definedName>
    <definedName name="X05Y07_50" localSheetId="1">#REF!</definedName>
    <definedName name="X05Y07_50">#REF!</definedName>
    <definedName name="X05Y08_50" localSheetId="1">#REF!</definedName>
    <definedName name="X05Y08_50">#REF!</definedName>
    <definedName name="X05Y09_50" localSheetId="1">#REF!</definedName>
    <definedName name="X05Y09_50">#REF!</definedName>
    <definedName name="X05Y10_50" localSheetId="1">#REF!</definedName>
    <definedName name="X05Y10_50">#REF!</definedName>
    <definedName name="X05Y11_50" localSheetId="1">#REF!</definedName>
    <definedName name="X05Y11_50">#REF!</definedName>
    <definedName name="X05Y12_50" localSheetId="1">#REF!</definedName>
    <definedName name="X05Y12_50">#REF!</definedName>
    <definedName name="X05Y13_50" localSheetId="1">#REF!</definedName>
    <definedName name="X05Y13_50">#REF!</definedName>
    <definedName name="X05Y14_50" localSheetId="1">#REF!</definedName>
    <definedName name="X05Y14_50">#REF!</definedName>
    <definedName name="X05Y15_50" localSheetId="1">#REF!</definedName>
    <definedName name="X05Y15_50">#REF!</definedName>
    <definedName name="X05Y16_50" localSheetId="1">#REF!</definedName>
    <definedName name="X05Y16_50">#REF!</definedName>
    <definedName name="X05Y17_50" localSheetId="1">#REF!</definedName>
    <definedName name="X05Y17_50">#REF!</definedName>
    <definedName name="X05Y18_50" localSheetId="1">#REF!</definedName>
    <definedName name="X05Y18_50">#REF!</definedName>
    <definedName name="X05Y19_50" localSheetId="1">#REF!</definedName>
    <definedName name="X05Y19_50">#REF!</definedName>
    <definedName name="X05Y20_50" localSheetId="1">#REF!</definedName>
    <definedName name="X05Y20_50">#REF!</definedName>
    <definedName name="X05Y21_50" localSheetId="1">#REF!</definedName>
    <definedName name="X05Y21_50">#REF!</definedName>
    <definedName name="X05Y22_50" localSheetId="1">#REF!</definedName>
    <definedName name="X05Y22_50">#REF!</definedName>
    <definedName name="X05Y23_50" localSheetId="1">#REF!</definedName>
    <definedName name="X05Y23_50">#REF!</definedName>
    <definedName name="X05Y24_50" localSheetId="1">#REF!</definedName>
    <definedName name="X05Y24_50">#REF!</definedName>
    <definedName name="X05Y25_50" localSheetId="1">#REF!</definedName>
    <definedName name="X05Y25_50">#REF!</definedName>
    <definedName name="X05Y26_50" localSheetId="1">#REF!</definedName>
    <definedName name="X05Y26_50">#REF!</definedName>
    <definedName name="X05Y27_50" localSheetId="1">#REF!</definedName>
    <definedName name="X05Y27_50">#REF!</definedName>
    <definedName name="X05Y28_50" localSheetId="1">#REF!</definedName>
    <definedName name="X05Y28_50">#REF!</definedName>
    <definedName name="X05Y29_50" localSheetId="1">#REF!</definedName>
    <definedName name="X05Y29_50">#REF!</definedName>
    <definedName name="X05Y30_50" localSheetId="1">#REF!</definedName>
    <definedName name="X05Y30_50">#REF!</definedName>
    <definedName name="X05Y31_50" localSheetId="1">#REF!</definedName>
    <definedName name="X05Y31_50">#REF!</definedName>
    <definedName name="X05Y32_50" localSheetId="1">#REF!</definedName>
    <definedName name="X05Y32_50">#REF!</definedName>
    <definedName name="X05Y33_50" localSheetId="1">#REF!</definedName>
    <definedName name="X05Y33_50">#REF!</definedName>
    <definedName name="X05Y34_50" localSheetId="1">#REF!</definedName>
    <definedName name="X05Y34_50">#REF!</definedName>
    <definedName name="X05Y35_50" localSheetId="1">#REF!</definedName>
    <definedName name="X05Y35_50">#REF!</definedName>
    <definedName name="X05Y36_50" localSheetId="1">#REF!</definedName>
    <definedName name="X05Y36_50">#REF!</definedName>
    <definedName name="X05Y37_50" localSheetId="1">#REF!</definedName>
    <definedName name="X05Y37_50">#REF!</definedName>
    <definedName name="X05Y38_50" localSheetId="1">#REF!</definedName>
    <definedName name="X05Y38_50">#REF!</definedName>
    <definedName name="X05Y39_50" localSheetId="1">#REF!</definedName>
    <definedName name="X05Y39_50">#REF!</definedName>
    <definedName name="X05Y40_50" localSheetId="1">#REF!</definedName>
    <definedName name="X05Y40_50">#REF!</definedName>
    <definedName name="X05Y41_50" localSheetId="1">#REF!</definedName>
    <definedName name="X05Y41_50">#REF!</definedName>
    <definedName name="X05Y42_50" localSheetId="1">#REF!</definedName>
    <definedName name="X05Y42_50">#REF!</definedName>
    <definedName name="X05Y43_50" localSheetId="1">#REF!</definedName>
    <definedName name="X05Y43_50">#REF!</definedName>
    <definedName name="X05Y44_50" localSheetId="1">#REF!</definedName>
    <definedName name="X05Y44_50">#REF!</definedName>
    <definedName name="X05Y45_50" localSheetId="1">#REF!</definedName>
    <definedName name="X05Y45_50">#REF!</definedName>
    <definedName name="X05Y46_50" localSheetId="1">#REF!</definedName>
    <definedName name="X05Y46_50">#REF!</definedName>
    <definedName name="X05Y47_50" localSheetId="1">#REF!</definedName>
    <definedName name="X05Y47_50">#REF!</definedName>
    <definedName name="X06Y01_50" localSheetId="1">#REF!</definedName>
    <definedName name="X06Y01_50">#REF!</definedName>
    <definedName name="X06Y02_50" localSheetId="1">#REF!</definedName>
    <definedName name="X06Y02_50">#REF!</definedName>
    <definedName name="X06Y03_50" localSheetId="1">#REF!</definedName>
    <definedName name="X06Y03_50">#REF!</definedName>
    <definedName name="X06Y04_50" localSheetId="1">#REF!</definedName>
    <definedName name="X06Y04_50">#REF!</definedName>
    <definedName name="X06Y05_50" localSheetId="1">#REF!</definedName>
    <definedName name="X06Y05_50">#REF!</definedName>
    <definedName name="X06Y06_50" localSheetId="1">#REF!</definedName>
    <definedName name="X06Y06_50">#REF!</definedName>
    <definedName name="X06Y07_50" localSheetId="1">#REF!</definedName>
    <definedName name="X06Y07_50">#REF!</definedName>
    <definedName name="X06Y08_50" localSheetId="1">#REF!</definedName>
    <definedName name="X06Y08_50">#REF!</definedName>
    <definedName name="X06Y09_50" localSheetId="1">#REF!</definedName>
    <definedName name="X06Y09_50">#REF!</definedName>
    <definedName name="X06Y10_50" localSheetId="1">#REF!</definedName>
    <definedName name="X06Y10_50">#REF!</definedName>
    <definedName name="X06Y11_50" localSheetId="1">#REF!</definedName>
    <definedName name="X06Y11_50">#REF!</definedName>
    <definedName name="X06Y12_50" localSheetId="1">#REF!</definedName>
    <definedName name="X06Y12_50">#REF!</definedName>
    <definedName name="X06Y13_50" localSheetId="1">#REF!</definedName>
    <definedName name="X06Y13_50">#REF!</definedName>
    <definedName name="X06Y14_50" localSheetId="1">#REF!</definedName>
    <definedName name="X06Y14_50">#REF!</definedName>
    <definedName name="X06Y15_50" localSheetId="1">#REF!</definedName>
    <definedName name="X06Y15_50">#REF!</definedName>
    <definedName name="X06Y16_50" localSheetId="1">#REF!</definedName>
    <definedName name="X06Y16_50">#REF!</definedName>
    <definedName name="X06Y17_50" localSheetId="1">#REF!</definedName>
    <definedName name="X06Y17_50">#REF!</definedName>
    <definedName name="X06Y18_50" localSheetId="1">#REF!</definedName>
    <definedName name="X06Y18_50">#REF!</definedName>
    <definedName name="X06Y19_50" localSheetId="1">#REF!</definedName>
    <definedName name="X06Y19_50">#REF!</definedName>
    <definedName name="X06Y20_50" localSheetId="1">#REF!</definedName>
    <definedName name="X06Y20_50">#REF!</definedName>
    <definedName name="X06Y21_50" localSheetId="1">#REF!</definedName>
    <definedName name="X06Y21_50">#REF!</definedName>
    <definedName name="X06Y22_50" localSheetId="1">#REF!</definedName>
    <definedName name="X06Y22_50">#REF!</definedName>
    <definedName name="X06Y23_50" localSheetId="1">#REF!</definedName>
    <definedName name="X06Y23_50">#REF!</definedName>
    <definedName name="X06Y24_50" localSheetId="1">#REF!</definedName>
    <definedName name="X06Y24_50">#REF!</definedName>
    <definedName name="X06Y25_50" localSheetId="1">#REF!</definedName>
    <definedName name="X06Y25_50">#REF!</definedName>
    <definedName name="X06Y26_50" localSheetId="1">#REF!</definedName>
    <definedName name="X06Y26_50">#REF!</definedName>
    <definedName name="X06Y27_50" localSheetId="1">#REF!</definedName>
    <definedName name="X06Y27_50">#REF!</definedName>
    <definedName name="X06Y28_50" localSheetId="1">#REF!</definedName>
    <definedName name="X06Y28_50">#REF!</definedName>
    <definedName name="X06Y29_50" localSheetId="1">#REF!</definedName>
    <definedName name="X06Y29_50">#REF!</definedName>
    <definedName name="X06Y30_50" localSheetId="1">#REF!</definedName>
    <definedName name="X06Y30_50">#REF!</definedName>
    <definedName name="X06Y31_50" localSheetId="1">#REF!</definedName>
    <definedName name="X06Y31_50">#REF!</definedName>
    <definedName name="X06Y32_50" localSheetId="1">#REF!</definedName>
    <definedName name="X06Y32_50">#REF!</definedName>
    <definedName name="X06Y33_50" localSheetId="1">#REF!</definedName>
    <definedName name="X06Y33_50">#REF!</definedName>
    <definedName name="X06Y34_50" localSheetId="1">#REF!</definedName>
    <definedName name="X06Y34_50">#REF!</definedName>
    <definedName name="X06Y35_50" localSheetId="1">#REF!</definedName>
    <definedName name="X06Y35_50">#REF!</definedName>
    <definedName name="X06Y36_50" localSheetId="1">#REF!</definedName>
    <definedName name="X06Y36_50">#REF!</definedName>
    <definedName name="X06Y37_50" localSheetId="1">#REF!</definedName>
    <definedName name="X06Y37_50">#REF!</definedName>
    <definedName name="X06Y38_50" localSheetId="1">#REF!</definedName>
    <definedName name="X06Y38_50">#REF!</definedName>
    <definedName name="X06Y39_50" localSheetId="1">#REF!</definedName>
    <definedName name="X06Y39_50">#REF!</definedName>
    <definedName name="X06Y40_50" localSheetId="1">#REF!</definedName>
    <definedName name="X06Y40_50">#REF!</definedName>
    <definedName name="X06Y41_50" localSheetId="1">#REF!</definedName>
    <definedName name="X06Y41_50">#REF!</definedName>
    <definedName name="X06Y42_50" localSheetId="1">#REF!</definedName>
    <definedName name="X06Y42_50">#REF!</definedName>
    <definedName name="X06Y43_50" localSheetId="1">#REF!</definedName>
    <definedName name="X06Y43_50">#REF!</definedName>
    <definedName name="X06Y44_50" localSheetId="1">#REF!</definedName>
    <definedName name="X06Y44_50">#REF!</definedName>
    <definedName name="X06Y45_50" localSheetId="1">#REF!</definedName>
    <definedName name="X06Y45_50">#REF!</definedName>
    <definedName name="X06Y46_50" localSheetId="1">#REF!</definedName>
    <definedName name="X06Y46_50">#REF!</definedName>
    <definedName name="X06Y47_50" localSheetId="1">#REF!</definedName>
    <definedName name="X06Y47_50">#REF!</definedName>
    <definedName name="Z_0B6141FA_2B47_4C7C_8EFC_5DC2FB9D0975_.wvu.PrintArea" localSheetId="2" hidden="1">'〇(6)ｲ ⅲ'!$B$2:$P$49</definedName>
    <definedName name="Z_0B6141FA_2B47_4C7C_8EFC_5DC2FB9D0975_.wvu.PrintArea" localSheetId="0" hidden="1">'〇(6)ｲⅰ'!$B$2:$N$35</definedName>
    <definedName name="Z_0B6141FA_2B47_4C7C_8EFC_5DC2FB9D0975_.wvu.PrintArea" localSheetId="1" hidden="1">'〇(6)ｲⅱ '!$A$2:$L$31</definedName>
    <definedName name="Z_4D234F52_6052_44E7_8723_FA87F43FBFCB_.wvu.PrintArea" localSheetId="2" hidden="1">'〇(6)ｲ ⅲ'!$B$2:$P$49</definedName>
    <definedName name="Z_4D234F52_6052_44E7_8723_FA87F43FBFCB_.wvu.PrintArea" localSheetId="0" hidden="1">'〇(6)ｲⅰ'!$B$2:$N$35</definedName>
    <definedName name="Z_4D234F52_6052_44E7_8723_FA87F43FBFCB_.wvu.PrintArea" localSheetId="1" hidden="1">'〇(6)ｲⅱ '!$A$2:$L$31</definedName>
    <definedName name="選択" localSheetId="1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3" l="1"/>
  <c r="N46" i="3"/>
  <c r="P46" i="3" s="1"/>
  <c r="N45" i="3"/>
  <c r="P45" i="3" s="1"/>
  <c r="N44" i="3"/>
  <c r="P44" i="3" s="1"/>
  <c r="N43" i="3"/>
  <c r="P43" i="3" s="1"/>
  <c r="N42" i="3"/>
  <c r="P42" i="3" s="1"/>
  <c r="N41" i="3"/>
  <c r="P41" i="3" s="1"/>
  <c r="N40" i="3"/>
  <c r="P40" i="3" s="1"/>
  <c r="N39" i="3"/>
  <c r="P39" i="3" s="1"/>
  <c r="N38" i="3"/>
  <c r="P38" i="3" s="1"/>
  <c r="N37" i="3"/>
  <c r="P37" i="3" s="1"/>
  <c r="N36" i="3"/>
  <c r="P36" i="3" s="1"/>
  <c r="N35" i="3"/>
  <c r="P35" i="3" s="1"/>
  <c r="N34" i="3"/>
  <c r="P34" i="3" s="1"/>
  <c r="N33" i="3"/>
  <c r="P33" i="3" s="1"/>
  <c r="N32" i="3"/>
  <c r="P32" i="3" s="1"/>
  <c r="N31" i="3"/>
  <c r="P31" i="3" s="1"/>
  <c r="N30" i="3"/>
  <c r="P30" i="3" s="1"/>
  <c r="N29" i="3"/>
  <c r="P29" i="3" s="1"/>
  <c r="N28" i="3"/>
  <c r="P28" i="3" s="1"/>
  <c r="N27" i="3"/>
  <c r="P27" i="3" s="1"/>
  <c r="N26" i="3"/>
  <c r="P26" i="3" s="1"/>
  <c r="N25" i="3"/>
  <c r="P25" i="3" s="1"/>
  <c r="N24" i="3"/>
  <c r="P24" i="3" s="1"/>
  <c r="N23" i="3"/>
  <c r="P23" i="3" s="1"/>
  <c r="N22" i="3"/>
  <c r="P22" i="3" s="1"/>
  <c r="N21" i="3"/>
  <c r="P21" i="3" s="1"/>
  <c r="N20" i="3"/>
  <c r="P20" i="3" s="1"/>
  <c r="N19" i="3"/>
  <c r="P19" i="3" s="1"/>
  <c r="N18" i="3"/>
  <c r="P18" i="3" s="1"/>
  <c r="N17" i="3"/>
  <c r="P17" i="3" s="1"/>
  <c r="N16" i="3"/>
  <c r="P16" i="3" s="1"/>
  <c r="N15" i="3"/>
  <c r="P15" i="3" s="1"/>
  <c r="N14" i="3"/>
  <c r="P14" i="3" s="1"/>
  <c r="N13" i="3"/>
  <c r="P13" i="3" s="1"/>
  <c r="N12" i="3"/>
  <c r="P12" i="3" s="1"/>
  <c r="N11" i="3"/>
  <c r="P11" i="3" s="1"/>
  <c r="N10" i="3"/>
  <c r="P10" i="3" s="1"/>
  <c r="N9" i="3"/>
  <c r="P9" i="3" s="1"/>
  <c r="N8" i="3"/>
  <c r="P8" i="3" s="1"/>
  <c r="N7" i="3"/>
  <c r="N48" i="3" s="1"/>
  <c r="P48" i="3" s="1"/>
  <c r="K30" i="2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L28" i="1"/>
  <c r="L27" i="1"/>
  <c r="L26" i="1"/>
  <c r="L25" i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P7" i="3" l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J30" i="2"/>
  <c r="L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決算本付表３より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東京都</author>
  </authors>
  <commentList>
    <comment ref="E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決算本付表５よりコピペ</t>
        </r>
      </text>
    </comment>
    <comment ref="E9" authorId="1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工事負担金を入れるか？　要確認</t>
        </r>
      </text>
    </comment>
    <comment ref="F11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工事負担金を入れるか？　要確認
→入れない
</t>
        </r>
      </text>
    </comment>
    <comment ref="I16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固定資産売却代金+工事負担金+その他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東京都</author>
  </authors>
  <commentList>
    <comment ref="G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決算本付表１１
先にＮ－１年度欄をコピーしてＮ－２年度欄に値貼り付け。</t>
        </r>
      </text>
    </comment>
    <comment ref="H17" authorId="1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その他（営業、営業外）
</t>
        </r>
      </text>
    </comment>
    <comment ref="N47" authorId="1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この欄は
付表11からコピペすること</t>
        </r>
      </text>
    </comment>
  </commentList>
</comments>
</file>

<file path=xl/sharedStrings.xml><?xml version="1.0" encoding="utf-8"?>
<sst xmlns="http://schemas.openxmlformats.org/spreadsheetml/2006/main" count="203" uniqueCount="170">
  <si>
    <t>イ　地方公営企業の決算状況</t>
    <rPh sb="2" eb="4">
      <t>チホウ</t>
    </rPh>
    <rPh sb="4" eb="6">
      <t>コウエイ</t>
    </rPh>
    <rPh sb="6" eb="8">
      <t>キギョウ</t>
    </rPh>
    <rPh sb="9" eb="11">
      <t>ケッサン</t>
    </rPh>
    <rPh sb="11" eb="13">
      <t>ジョウキョウ</t>
    </rPh>
    <phoneticPr fontId="4"/>
  </si>
  <si>
    <t>　　（ｉ）　法適用企業の収益的収支の状況</t>
    <rPh sb="6" eb="7">
      <t>ホウ</t>
    </rPh>
    <rPh sb="7" eb="9">
      <t>テキヨウ</t>
    </rPh>
    <rPh sb="9" eb="11">
      <t>キギョウ</t>
    </rPh>
    <rPh sb="12" eb="15">
      <t>シュウエキテキ</t>
    </rPh>
    <rPh sb="15" eb="17">
      <t>シュウシ</t>
    </rPh>
    <rPh sb="18" eb="20">
      <t>ジョウキョウ</t>
    </rPh>
    <phoneticPr fontId="4"/>
  </si>
  <si>
    <t>（単位：千円、％）</t>
    <rPh sb="1" eb="3">
      <t>タンイ</t>
    </rPh>
    <rPh sb="4" eb="6">
      <t>センエン</t>
    </rPh>
    <phoneticPr fontId="4"/>
  </si>
  <si>
    <t>増減率</t>
    <rPh sb="0" eb="2">
      <t>ゾウゲン</t>
    </rPh>
    <rPh sb="2" eb="3">
      <t>リツ</t>
    </rPh>
    <phoneticPr fontId="4"/>
  </si>
  <si>
    <t>区　分</t>
    <rPh sb="0" eb="3">
      <t>クブン</t>
    </rPh>
    <phoneticPr fontId="4"/>
  </si>
  <si>
    <t>水道</t>
    <rPh sb="0" eb="2">
      <t>スイドウ</t>
    </rPh>
    <phoneticPr fontId="4"/>
  </si>
  <si>
    <t>工業用水道</t>
    <rPh sb="0" eb="3">
      <t>コウギョウヨウ</t>
    </rPh>
    <rPh sb="3" eb="5">
      <t>スイドウ</t>
    </rPh>
    <phoneticPr fontId="4"/>
  </si>
  <si>
    <t>交通</t>
    <rPh sb="0" eb="2">
      <t>コウツウ</t>
    </rPh>
    <phoneticPr fontId="4"/>
  </si>
  <si>
    <t>病院</t>
    <rPh sb="0" eb="2">
      <t>ビョウイン</t>
    </rPh>
    <phoneticPr fontId="4"/>
  </si>
  <si>
    <t>下水道</t>
    <rPh sb="0" eb="3">
      <t>ゲスイドウ</t>
    </rPh>
    <phoneticPr fontId="6"/>
  </si>
  <si>
    <t>合　計</t>
    <rPh sb="0" eb="1">
      <t>ゴウ</t>
    </rPh>
    <rPh sb="2" eb="3">
      <t>ケイ</t>
    </rPh>
    <phoneticPr fontId="4"/>
  </si>
  <si>
    <t>総収益</t>
    <rPh sb="0" eb="1">
      <t>ソウ</t>
    </rPh>
    <rPh sb="1" eb="3">
      <t>シュウエキ</t>
    </rPh>
    <phoneticPr fontId="4"/>
  </si>
  <si>
    <t>Ａ</t>
    <phoneticPr fontId="4"/>
  </si>
  <si>
    <t>経常収益</t>
    <rPh sb="0" eb="2">
      <t>ケイジョウ</t>
    </rPh>
    <rPh sb="2" eb="4">
      <t>シュウエキ</t>
    </rPh>
    <phoneticPr fontId="4"/>
  </si>
  <si>
    <t>Ｂ</t>
    <phoneticPr fontId="4"/>
  </si>
  <si>
    <t>営業収益</t>
    <rPh sb="0" eb="2">
      <t>エイギョウ</t>
    </rPh>
    <rPh sb="2" eb="4">
      <t>シュウエキ</t>
    </rPh>
    <phoneticPr fontId="4"/>
  </si>
  <si>
    <t>Ｃ</t>
    <phoneticPr fontId="4"/>
  </si>
  <si>
    <t>営業外収益</t>
    <rPh sb="0" eb="3">
      <t>エイギョウガイ</t>
    </rPh>
    <rPh sb="3" eb="5">
      <t>シュウエキ</t>
    </rPh>
    <phoneticPr fontId="4"/>
  </si>
  <si>
    <t>Ｄ</t>
    <phoneticPr fontId="4"/>
  </si>
  <si>
    <t>特別利益</t>
    <rPh sb="0" eb="2">
      <t>トクベツ</t>
    </rPh>
    <rPh sb="2" eb="4">
      <t>リエキ</t>
    </rPh>
    <phoneticPr fontId="4"/>
  </si>
  <si>
    <t>総費用</t>
    <rPh sb="0" eb="1">
      <t>ソウ</t>
    </rPh>
    <rPh sb="1" eb="3">
      <t>ヒヨウ</t>
    </rPh>
    <phoneticPr fontId="4"/>
  </si>
  <si>
    <t>Ｅ</t>
    <phoneticPr fontId="4"/>
  </si>
  <si>
    <t>経常費用</t>
    <rPh sb="0" eb="2">
      <t>ケイジョウ</t>
    </rPh>
    <rPh sb="2" eb="4">
      <t>ヒヨウ</t>
    </rPh>
    <phoneticPr fontId="4"/>
  </si>
  <si>
    <t>Ｆ</t>
    <phoneticPr fontId="4"/>
  </si>
  <si>
    <t>営業費用</t>
    <rPh sb="0" eb="2">
      <t>エイギョウ</t>
    </rPh>
    <rPh sb="2" eb="4">
      <t>ヒヨウ</t>
    </rPh>
    <phoneticPr fontId="4"/>
  </si>
  <si>
    <t>Ｇ</t>
    <phoneticPr fontId="4"/>
  </si>
  <si>
    <t>営業外費用</t>
    <rPh sb="0" eb="3">
      <t>エイギョウガイ</t>
    </rPh>
    <rPh sb="3" eb="5">
      <t>ヒヨウ</t>
    </rPh>
    <phoneticPr fontId="4"/>
  </si>
  <si>
    <t>Ｈ</t>
    <phoneticPr fontId="4"/>
  </si>
  <si>
    <t>特別損失</t>
    <rPh sb="0" eb="2">
      <t>トクベツ</t>
    </rPh>
    <rPh sb="2" eb="4">
      <t>ソンシツ</t>
    </rPh>
    <phoneticPr fontId="4"/>
  </si>
  <si>
    <t>経常損益</t>
    <rPh sb="0" eb="2">
      <t>ケイジョウ</t>
    </rPh>
    <rPh sb="2" eb="4">
      <t>ソンエキ</t>
    </rPh>
    <phoneticPr fontId="4"/>
  </si>
  <si>
    <t>経常利益</t>
    <rPh sb="0" eb="2">
      <t>ケイジョウ</t>
    </rPh>
    <rPh sb="2" eb="4">
      <t>リエキ</t>
    </rPh>
    <phoneticPr fontId="4"/>
  </si>
  <si>
    <t>経常損失</t>
    <rPh sb="0" eb="2">
      <t>ケイジョウ</t>
    </rPh>
    <rPh sb="2" eb="4">
      <t>ソンシツ</t>
    </rPh>
    <phoneticPr fontId="4"/>
  </si>
  <si>
    <t>純損益</t>
    <rPh sb="0" eb="1">
      <t>ジュン</t>
    </rPh>
    <rPh sb="1" eb="3">
      <t>ソンエキ</t>
    </rPh>
    <phoneticPr fontId="4"/>
  </si>
  <si>
    <t>純利益</t>
    <rPh sb="0" eb="3">
      <t>ジュンリエキ</t>
    </rPh>
    <phoneticPr fontId="4"/>
  </si>
  <si>
    <t>純損失</t>
    <rPh sb="0" eb="1">
      <t>ジュン</t>
    </rPh>
    <rPh sb="1" eb="3">
      <t>ソンシツ</t>
    </rPh>
    <phoneticPr fontId="4"/>
  </si>
  <si>
    <t>当年度未処分利益剰余金（未処理欠損金）</t>
    <rPh sb="0" eb="3">
      <t>トウネンド</t>
    </rPh>
    <rPh sb="3" eb="6">
      <t>ミショブン</t>
    </rPh>
    <rPh sb="6" eb="8">
      <t>リエキ</t>
    </rPh>
    <rPh sb="8" eb="11">
      <t>ジョウヨキン</t>
    </rPh>
    <rPh sb="12" eb="15">
      <t>ミショリ</t>
    </rPh>
    <rPh sb="15" eb="17">
      <t>ケッソン</t>
    </rPh>
    <rPh sb="17" eb="18">
      <t>キン</t>
    </rPh>
    <phoneticPr fontId="4"/>
  </si>
  <si>
    <t>不良債務</t>
    <rPh sb="0" eb="2">
      <t>フリョウ</t>
    </rPh>
    <rPh sb="2" eb="4">
      <t>サイム</t>
    </rPh>
    <phoneticPr fontId="4"/>
  </si>
  <si>
    <t>Ｉ</t>
    <phoneticPr fontId="4"/>
  </si>
  <si>
    <t>流動資産</t>
    <rPh sb="0" eb="2">
      <t>リュウドウ</t>
    </rPh>
    <rPh sb="2" eb="4">
      <t>シサン</t>
    </rPh>
    <phoneticPr fontId="4"/>
  </si>
  <si>
    <t>Ｊ</t>
    <phoneticPr fontId="4"/>
  </si>
  <si>
    <t>流動負債</t>
    <rPh sb="0" eb="2">
      <t>リュウドウ</t>
    </rPh>
    <rPh sb="2" eb="4">
      <t>フサイ</t>
    </rPh>
    <phoneticPr fontId="4"/>
  </si>
  <si>
    <t>Ｋ</t>
    <phoneticPr fontId="4"/>
  </si>
  <si>
    <t>当年度未処理欠損金</t>
    <rPh sb="0" eb="3">
      <t>トウネンド</t>
    </rPh>
    <rPh sb="3" eb="6">
      <t>ミショリ</t>
    </rPh>
    <rPh sb="6" eb="9">
      <t>ケッソンキン</t>
    </rPh>
    <phoneticPr fontId="4"/>
  </si>
  <si>
    <t>総収支比率</t>
    <rPh sb="0" eb="1">
      <t>ソウ</t>
    </rPh>
    <rPh sb="1" eb="3">
      <t>シュウシ</t>
    </rPh>
    <rPh sb="3" eb="5">
      <t>ヒリツ</t>
    </rPh>
    <phoneticPr fontId="4"/>
  </si>
  <si>
    <t>Ａ／Ｅ</t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</si>
  <si>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</si>
  <si>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Ｂ／Ｆ</t>
    <phoneticPr fontId="4"/>
  </si>
  <si>
    <t>営業収益対営業費用比率</t>
    <rPh sb="0" eb="2">
      <t>エイギョウ</t>
    </rPh>
    <rPh sb="2" eb="4">
      <t>シュウエキ</t>
    </rPh>
    <rPh sb="4" eb="5">
      <t>タイ</t>
    </rPh>
    <rPh sb="5" eb="7">
      <t>エイギョウ</t>
    </rPh>
    <rPh sb="7" eb="9">
      <t>ヒヨウ</t>
    </rPh>
    <rPh sb="9" eb="11">
      <t>ヒリツ</t>
    </rPh>
    <phoneticPr fontId="4"/>
  </si>
  <si>
    <t>Ｃ／Ｇ</t>
    <phoneticPr fontId="4"/>
  </si>
  <si>
    <t>営業外収益対営業外費用比率</t>
    <rPh sb="0" eb="2">
      <t>エイギョウ</t>
    </rPh>
    <rPh sb="2" eb="3">
      <t>ガイ</t>
    </rPh>
    <rPh sb="3" eb="5">
      <t>シュウエキ</t>
    </rPh>
    <rPh sb="5" eb="6">
      <t>タイ</t>
    </rPh>
    <rPh sb="6" eb="8">
      <t>エイギョウ</t>
    </rPh>
    <rPh sb="8" eb="9">
      <t>ガイ</t>
    </rPh>
    <rPh sb="9" eb="11">
      <t>ヒヨウ</t>
    </rPh>
    <rPh sb="11" eb="13">
      <t>ヒリツ</t>
    </rPh>
    <phoneticPr fontId="4"/>
  </si>
  <si>
    <t>Ｄ／Ｈ</t>
    <phoneticPr fontId="4"/>
  </si>
  <si>
    <t>不良債務対営業収益比率</t>
    <rPh sb="0" eb="2">
      <t>フリョウ</t>
    </rPh>
    <rPh sb="2" eb="4">
      <t>サイム</t>
    </rPh>
    <rPh sb="4" eb="5">
      <t>タイ</t>
    </rPh>
    <rPh sb="5" eb="7">
      <t>エイギョウ</t>
    </rPh>
    <rPh sb="7" eb="9">
      <t>シュウエキ</t>
    </rPh>
    <rPh sb="9" eb="11">
      <t>ヒリツ</t>
    </rPh>
    <phoneticPr fontId="4"/>
  </si>
  <si>
    <t>Ｉ／Ｃ</t>
    <phoneticPr fontId="4"/>
  </si>
  <si>
    <t>流動比率</t>
    <rPh sb="0" eb="2">
      <t>リュウドウ</t>
    </rPh>
    <rPh sb="2" eb="4">
      <t>ヒリツ</t>
    </rPh>
    <phoneticPr fontId="4"/>
  </si>
  <si>
    <t>Ｊ／Ｋ</t>
    <phoneticPr fontId="4"/>
  </si>
  <si>
    <t>（注）各比率の増減率欄については増減を表示。</t>
    <rPh sb="1" eb="2">
      <t>チュウ</t>
    </rPh>
    <rPh sb="3" eb="4">
      <t>カク</t>
    </rPh>
    <rPh sb="4" eb="6">
      <t>ヒリツ</t>
    </rPh>
    <rPh sb="7" eb="9">
      <t>ゾウゲン</t>
    </rPh>
    <rPh sb="9" eb="10">
      <t>リツ</t>
    </rPh>
    <rPh sb="10" eb="11">
      <t>ラン</t>
    </rPh>
    <rPh sb="16" eb="18">
      <t>ゾウゲン</t>
    </rPh>
    <rPh sb="19" eb="21">
      <t>ヒョウジ</t>
    </rPh>
    <phoneticPr fontId="9"/>
  </si>
  <si>
    <t>　　(ii) 法適用企業の資本的収支の状況</t>
    <rPh sb="7" eb="8">
      <t>ホウ</t>
    </rPh>
    <rPh sb="8" eb="10">
      <t>テキヨウ</t>
    </rPh>
    <rPh sb="10" eb="12">
      <t>キギョウ</t>
    </rPh>
    <rPh sb="13" eb="16">
      <t>シホンテキ</t>
    </rPh>
    <rPh sb="16" eb="18">
      <t>シュウシ</t>
    </rPh>
    <rPh sb="19" eb="21">
      <t>ジョウキョウ</t>
    </rPh>
    <phoneticPr fontId="4"/>
  </si>
  <si>
    <t>（単位：千円、％）</t>
    <phoneticPr fontId="4"/>
  </si>
  <si>
    <t>事　業　　</t>
    <rPh sb="0" eb="3">
      <t>ジギョウ</t>
    </rPh>
    <phoneticPr fontId="4"/>
  </si>
  <si>
    <t>増減率</t>
  </si>
  <si>
    <t>　区　分</t>
    <rPh sb="1" eb="2">
      <t>ク</t>
    </rPh>
    <rPh sb="3" eb="4">
      <t>ブン</t>
    </rPh>
    <phoneticPr fontId="4"/>
  </si>
  <si>
    <t>工業用水道</t>
    <phoneticPr fontId="4"/>
  </si>
  <si>
    <t>交通</t>
    <phoneticPr fontId="4"/>
  </si>
  <si>
    <t>病院</t>
    <phoneticPr fontId="4"/>
  </si>
  <si>
    <t>合　計</t>
    <phoneticPr fontId="4"/>
  </si>
  <si>
    <t>合　計</t>
  </si>
  <si>
    <t>企        業        債</t>
  </si>
  <si>
    <t>他  会  計  繰  入  金</t>
  </si>
  <si>
    <t>出        資        金</t>
  </si>
  <si>
    <t>負        担        金</t>
  </si>
  <si>
    <t>借        入        金</t>
  </si>
  <si>
    <t>補        助        金</t>
  </si>
  <si>
    <t>国   庫   補   助   金</t>
  </si>
  <si>
    <t>都    補     助     金</t>
  </si>
  <si>
    <t>そ        の        他</t>
  </si>
  <si>
    <t>前年度同意等債で今年度収入分(C)</t>
    <rPh sb="3" eb="5">
      <t>ドウイ</t>
    </rPh>
    <rPh sb="5" eb="6">
      <t>トウ</t>
    </rPh>
    <phoneticPr fontId="4"/>
  </si>
  <si>
    <t>建   設   改   良   費</t>
  </si>
  <si>
    <t>うち 職  員  給  与  費</t>
  </si>
  <si>
    <t>うち 建    設   利   息</t>
  </si>
  <si>
    <t>企  業  債  償  還  金</t>
  </si>
  <si>
    <t>他  会  計  へ　の　支　出　金</t>
    <rPh sb="13" eb="16">
      <t>シシュツ</t>
    </rPh>
    <rPh sb="17" eb="18">
      <t>キン</t>
    </rPh>
    <phoneticPr fontId="4"/>
  </si>
  <si>
    <t>（注）各比率の増減率欄については増減を表示。</t>
  </si>
  <si>
    <t>　　（iii）　法非適用企業の収支の状況</t>
    <rPh sb="8" eb="9">
      <t>ホウ</t>
    </rPh>
    <rPh sb="9" eb="10">
      <t>ヒ</t>
    </rPh>
    <rPh sb="10" eb="12">
      <t>テキヨウ</t>
    </rPh>
    <rPh sb="12" eb="14">
      <t>キギョウ</t>
    </rPh>
    <rPh sb="15" eb="17">
      <t>シュウシ</t>
    </rPh>
    <rPh sb="18" eb="20">
      <t>ジョウキョウ</t>
    </rPh>
    <phoneticPr fontId="4"/>
  </si>
  <si>
    <t xml:space="preserve">    （単位：千円、％）</t>
    <rPh sb="9" eb="10">
      <t>エン</t>
    </rPh>
    <phoneticPr fontId="4"/>
  </si>
  <si>
    <t>事　業　</t>
    <rPh sb="0" eb="3">
      <t>ジギョウ</t>
    </rPh>
    <phoneticPr fontId="4"/>
  </si>
  <si>
    <t>　区　分</t>
    <rPh sb="1" eb="4">
      <t>クブン</t>
    </rPh>
    <phoneticPr fontId="4"/>
  </si>
  <si>
    <t>簡易水道</t>
    <phoneticPr fontId="4"/>
  </si>
  <si>
    <t>下水道</t>
  </si>
  <si>
    <t>と畜場</t>
  </si>
  <si>
    <t>観光施設</t>
    <rPh sb="0" eb="2">
      <t>カンコウ</t>
    </rPh>
    <rPh sb="2" eb="4">
      <t>シセツ</t>
    </rPh>
    <phoneticPr fontId="4"/>
  </si>
  <si>
    <t>宅地造成</t>
  </si>
  <si>
    <t>駐車場</t>
  </si>
  <si>
    <t>介護ｻｰﾋﾞｽ</t>
    <rPh sb="0" eb="2">
      <t>カイゴ</t>
    </rPh>
    <phoneticPr fontId="4"/>
  </si>
  <si>
    <t>合　計</t>
    <phoneticPr fontId="6"/>
  </si>
  <si>
    <t>料  金  収  入</t>
  </si>
  <si>
    <t>収</t>
  </si>
  <si>
    <t>国 庫 補 助 金</t>
  </si>
  <si>
    <t>都  補  助  金</t>
  </si>
  <si>
    <t>益</t>
  </si>
  <si>
    <t>他会計繰入金</t>
  </si>
  <si>
    <t>そ    の    他</t>
  </si>
  <si>
    <t>的</t>
  </si>
  <si>
    <t>職 員 給 与 費</t>
  </si>
  <si>
    <t>支  払  利  息</t>
  </si>
  <si>
    <t>うち地方債利息</t>
  </si>
  <si>
    <t>支</t>
  </si>
  <si>
    <t>差      引    （Ａ－Ｂ）</t>
  </si>
  <si>
    <t>地    方    債</t>
  </si>
  <si>
    <t>資</t>
  </si>
  <si>
    <t>出  資  金</t>
  </si>
  <si>
    <t>補  助  金</t>
  </si>
  <si>
    <t>本</t>
  </si>
  <si>
    <t>借  入  金</t>
  </si>
  <si>
    <t>建 設 改 良 費</t>
  </si>
  <si>
    <t>うち職員給与費</t>
    <phoneticPr fontId="4"/>
  </si>
  <si>
    <t>うち建設利息</t>
    <phoneticPr fontId="4"/>
  </si>
  <si>
    <t>他会計繰出金</t>
  </si>
  <si>
    <t>差      引    （Ｃ－Ｄ）</t>
  </si>
  <si>
    <t>実質収支(M-N)</t>
    <phoneticPr fontId="4"/>
  </si>
  <si>
    <t>赤字比率</t>
    <rPh sb="0" eb="2">
      <t>アカジ</t>
    </rPh>
    <rPh sb="2" eb="4">
      <t>ヒリツ</t>
    </rPh>
    <phoneticPr fontId="4"/>
  </si>
  <si>
    <t>収益的収支比率  Ａ/(Ｂ＋Ｅ)</t>
  </si>
  <si>
    <t>-</t>
  </si>
  <si>
    <t>赤字等の事業数</t>
    <rPh sb="0" eb="1">
      <t>アカジ</t>
    </rPh>
    <rPh sb="1" eb="2">
      <t>トウ</t>
    </rPh>
    <rPh sb="3" eb="5">
      <t>ジギョウ</t>
    </rPh>
    <rPh sb="5" eb="6">
      <t>スウ</t>
    </rPh>
    <phoneticPr fontId="4"/>
  </si>
  <si>
    <t xml:space="preserve">                  事　業</t>
    <rPh sb="18" eb="21">
      <t>ジギョウ</t>
    </rPh>
    <phoneticPr fontId="4"/>
  </si>
  <si>
    <t>8</t>
    <phoneticPr fontId="3"/>
  </si>
  <si>
    <t>14</t>
    <phoneticPr fontId="3"/>
  </si>
  <si>
    <t>－</t>
    <phoneticPr fontId="6"/>
  </si>
  <si>
    <t xml:space="preserve">資  本  的  収  入 </t>
    <phoneticPr fontId="3"/>
  </si>
  <si>
    <t>A</t>
    <phoneticPr fontId="3"/>
  </si>
  <si>
    <t>翌年度へ繰り越される支出の財源
充当額</t>
    <rPh sb="13" eb="15">
      <t>ザイゲン</t>
    </rPh>
    <rPh sb="16" eb="18">
      <t>ジュウトウ</t>
    </rPh>
    <rPh sb="18" eb="19">
      <t>ガク</t>
    </rPh>
    <phoneticPr fontId="4"/>
  </si>
  <si>
    <t>B</t>
    <phoneticPr fontId="3"/>
  </si>
  <si>
    <t>D</t>
    <phoneticPr fontId="3"/>
  </si>
  <si>
    <t>純  計  Ａ－（Ｂ＋Ｃ）</t>
    <phoneticPr fontId="4"/>
  </si>
  <si>
    <t>資  本  的  支  出</t>
    <phoneticPr fontId="3"/>
  </si>
  <si>
    <t>E</t>
    <phoneticPr fontId="3"/>
  </si>
  <si>
    <t>F</t>
    <phoneticPr fontId="3"/>
  </si>
  <si>
    <t>補  て  ん  財  源</t>
    <phoneticPr fontId="3"/>
  </si>
  <si>
    <t>G</t>
    <phoneticPr fontId="3"/>
  </si>
  <si>
    <t>H</t>
    <phoneticPr fontId="3"/>
  </si>
  <si>
    <t>資本的収入額が資本的支出額に不足
する額(E-D)</t>
    <rPh sb="14" eb="16">
      <t>フソク</t>
    </rPh>
    <rPh sb="19" eb="20">
      <t>ガク</t>
    </rPh>
    <phoneticPr fontId="4"/>
  </si>
  <si>
    <t>補てん財源不足額　(F-G)</t>
    <phoneticPr fontId="4"/>
  </si>
  <si>
    <t>補てん財源不足率    (H/E)</t>
    <phoneticPr fontId="3"/>
  </si>
  <si>
    <t>水道</t>
    <phoneticPr fontId="3"/>
  </si>
  <si>
    <t xml:space="preserve">総    収    益  </t>
    <phoneticPr fontId="3"/>
  </si>
  <si>
    <t xml:space="preserve">総    費    用 </t>
    <phoneticPr fontId="3"/>
  </si>
  <si>
    <t xml:space="preserve">資 本 的 収 入 </t>
    <phoneticPr fontId="3"/>
  </si>
  <si>
    <t>C</t>
    <phoneticPr fontId="3"/>
  </si>
  <si>
    <t>資 本 的 支 出</t>
    <phoneticPr fontId="3"/>
  </si>
  <si>
    <t>地方債償還金</t>
    <phoneticPr fontId="3"/>
  </si>
  <si>
    <t xml:space="preserve">収  入  計(Ａ＋Ｃ) </t>
    <phoneticPr fontId="3"/>
  </si>
  <si>
    <t>支  出  計(Ｂ＋Ｄ)</t>
    <phoneticPr fontId="3"/>
  </si>
  <si>
    <t xml:space="preserve">収支再差引(Ｆ－Ｇ) 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</si>
  <si>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</si>
  <si>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</si>
  <si>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</si>
  <si>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</si>
  <si>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</si>
  <si>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</si>
  <si>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</si>
  <si>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</si>
  <si>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赤  字</t>
    <phoneticPr fontId="4"/>
  </si>
  <si>
    <t xml:space="preserve">黒  字 </t>
    <phoneticPr fontId="4"/>
  </si>
  <si>
    <t>翌年度に繰越すべき財源</t>
    <phoneticPr fontId="3"/>
  </si>
  <si>
    <t xml:space="preserve">形式収支(H-I+J-K+L) </t>
    <phoneticPr fontId="3"/>
  </si>
  <si>
    <t>収益的支出充当地方債等</t>
    <rPh sb="5" eb="7">
      <t>ジュウトウ</t>
    </rPh>
    <rPh sb="7" eb="10">
      <t>チホウサイ</t>
    </rPh>
    <rPh sb="10" eb="11">
      <t>トウ</t>
    </rPh>
    <phoneticPr fontId="6"/>
  </si>
  <si>
    <t xml:space="preserve">前年度繰上充用金 </t>
    <phoneticPr fontId="3"/>
  </si>
  <si>
    <t>前年度からの繰越金</t>
    <phoneticPr fontId="3"/>
  </si>
  <si>
    <t xml:space="preserve">積      立      金 </t>
    <phoneticPr fontId="3"/>
  </si>
  <si>
    <t>３年度</t>
    <rPh sb="1" eb="3">
      <t>ネンド</t>
    </rPh>
    <phoneticPr fontId="4"/>
  </si>
  <si>
    <t>２年度</t>
    <rPh sb="1" eb="2">
      <t>ネン</t>
    </rPh>
    <rPh sb="2" eb="3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</si>
</sst>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;&quot;△ &quot;#,##0"/>
    <numFmt numFmtId="178" formatCode="0.0_ "/>
    <numFmt numFmtId="179" formatCode="0.0_);[Red]\(0.0\)"/>
    <numFmt numFmtId="180" formatCode="0.000_);[Red]\(0.000\)"/>
  </numFmts>
  <fonts count="13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17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horizontal="right"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5" fillId="0" borderId="22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right" vertical="center"/>
    </xf>
    <xf numFmtId="0" fontId="5" fillId="0" borderId="23" xfId="1" applyFont="1" applyBorder="1" applyAlignment="1">
      <alignment vertical="center"/>
    </xf>
    <xf numFmtId="20" fontId="5" fillId="0" borderId="0" xfId="1" applyNumberFormat="1" applyFont="1"/>
    <xf numFmtId="0" fontId="8" fillId="0" borderId="25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0" borderId="25" xfId="1" quotePrefix="1" applyFont="1" applyBorder="1" applyAlignment="1">
      <alignment horizontal="left" vertical="center"/>
    </xf>
    <xf numFmtId="0" fontId="5" fillId="0" borderId="24" xfId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0" borderId="1" xfId="1" quotePrefix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20" fontId="5" fillId="0" borderId="0" xfId="1" applyNumberFormat="1" applyFont="1" applyAlignment="1">
      <alignment vertical="center"/>
    </xf>
    <xf numFmtId="0" fontId="5" fillId="0" borderId="34" xfId="1" quotePrefix="1" applyFont="1" applyBorder="1" applyAlignment="1">
      <alignment horizontal="left" vertical="center"/>
    </xf>
    <xf numFmtId="0" fontId="5" fillId="0" borderId="46" xfId="1" applyFont="1" applyBorder="1" applyAlignment="1">
      <alignment vertical="center"/>
    </xf>
    <xf numFmtId="0" fontId="5" fillId="0" borderId="47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177" fontId="5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51" xfId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2" borderId="56" xfId="1" applyFont="1" applyFill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177" fontId="5" fillId="0" borderId="56" xfId="1" applyNumberFormat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61" xfId="1" applyFont="1" applyBorder="1" applyAlignment="1">
      <alignment vertical="center"/>
    </xf>
    <xf numFmtId="0" fontId="5" fillId="0" borderId="40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40" xfId="1" applyFont="1" applyBorder="1" applyAlignment="1">
      <alignment horizontal="left" vertical="center"/>
    </xf>
    <xf numFmtId="0" fontId="5" fillId="0" borderId="62" xfId="1" quotePrefix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46" xfId="1" applyFont="1" applyBorder="1" applyAlignment="1">
      <alignment horizontal="left" vertical="center"/>
    </xf>
    <xf numFmtId="0" fontId="5" fillId="0" borderId="64" xfId="1" applyFont="1" applyBorder="1" applyAlignme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5" fillId="0" borderId="73" xfId="1" applyFont="1" applyBorder="1" applyAlignment="1">
      <alignment vertical="center"/>
    </xf>
    <xf numFmtId="0" fontId="5" fillId="0" borderId="74" xfId="1" applyFont="1" applyBorder="1" applyAlignment="1">
      <alignment vertical="center"/>
    </xf>
    <xf numFmtId="0" fontId="5" fillId="0" borderId="33" xfId="1" applyFont="1" applyBorder="1" applyAlignment="1">
      <alignment horizontal="right" vertical="center"/>
    </xf>
    <xf numFmtId="0" fontId="5" fillId="0" borderId="72" xfId="1" applyFont="1" applyBorder="1" applyAlignment="1">
      <alignment horizontal="right" vertical="center" wrapText="1"/>
    </xf>
    <xf numFmtId="0" fontId="5" fillId="0" borderId="73" xfId="1" applyFont="1" applyBorder="1" applyAlignment="1">
      <alignment horizontal="right" vertical="center" wrapText="1"/>
    </xf>
    <xf numFmtId="0" fontId="5" fillId="0" borderId="73" xfId="1" applyFont="1" applyBorder="1" applyAlignment="1">
      <alignment horizontal="right" vertical="center"/>
    </xf>
    <xf numFmtId="0" fontId="5" fillId="0" borderId="32" xfId="1" applyFont="1" applyBorder="1" applyAlignment="1">
      <alignment vertical="center"/>
    </xf>
    <xf numFmtId="0" fontId="5" fillId="0" borderId="71" xfId="1" applyFont="1" applyBorder="1" applyAlignment="1">
      <alignment horizontal="center" vertical="center"/>
    </xf>
    <xf numFmtId="12" fontId="5" fillId="0" borderId="8" xfId="1" applyNumberFormat="1" applyFont="1" applyBorder="1" applyAlignment="1">
      <alignment vertical="center"/>
    </xf>
    <xf numFmtId="0" fontId="5" fillId="0" borderId="23" xfId="1" applyFont="1" applyBorder="1" applyAlignment="1">
      <alignment horizontal="left" vertical="center"/>
    </xf>
    <xf numFmtId="0" fontId="5" fillId="0" borderId="75" xfId="1" applyFont="1" applyBorder="1" applyAlignment="1">
      <alignment vertical="center"/>
    </xf>
    <xf numFmtId="0" fontId="5" fillId="0" borderId="63" xfId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38" fontId="5" fillId="0" borderId="11" xfId="2" applyFont="1" applyFill="1" applyBorder="1" applyAlignment="1">
      <alignment vertical="center"/>
    </xf>
    <xf numFmtId="38" fontId="5" fillId="0" borderId="10" xfId="2" applyFont="1" applyFill="1" applyBorder="1" applyAlignment="1" applyProtection="1">
      <alignment vertical="center"/>
    </xf>
    <xf numFmtId="176" fontId="5" fillId="0" borderId="17" xfId="3" applyNumberFormat="1" applyFont="1" applyFill="1" applyBorder="1" applyAlignment="1">
      <alignment horizontal="right" vertical="center" shrinkToFit="1"/>
    </xf>
    <xf numFmtId="38" fontId="5" fillId="0" borderId="11" xfId="2" applyFont="1" applyFill="1" applyBorder="1" applyAlignment="1" applyProtection="1">
      <alignment vertical="center"/>
      <protection locked="0"/>
    </xf>
    <xf numFmtId="38" fontId="5" fillId="0" borderId="11" xfId="2" applyFont="1" applyFill="1" applyBorder="1" applyAlignment="1" applyProtection="1">
      <alignment vertical="center"/>
    </xf>
    <xf numFmtId="177" fontId="5" fillId="0" borderId="11" xfId="2" applyNumberFormat="1" applyFont="1" applyFill="1" applyBorder="1" applyAlignment="1" applyProtection="1">
      <alignment vertical="center"/>
      <protection locked="0"/>
    </xf>
    <xf numFmtId="177" fontId="5" fillId="0" borderId="11" xfId="2" applyNumberFormat="1" applyFont="1" applyFill="1" applyBorder="1" applyAlignment="1" applyProtection="1">
      <alignment vertical="center" shrinkToFit="1"/>
      <protection locked="0"/>
    </xf>
    <xf numFmtId="177" fontId="5" fillId="0" borderId="11" xfId="2" applyNumberFormat="1" applyFont="1" applyFill="1" applyBorder="1" applyAlignment="1">
      <alignment vertical="center"/>
    </xf>
    <xf numFmtId="38" fontId="5" fillId="0" borderId="11" xfId="2" applyFont="1" applyFill="1" applyBorder="1" applyAlignment="1" applyProtection="1">
      <alignment horizontal="right" vertical="center"/>
      <protection locked="0"/>
    </xf>
    <xf numFmtId="0" fontId="5" fillId="0" borderId="11" xfId="2" quotePrefix="1" applyNumberFormat="1" applyFont="1" applyFill="1" applyBorder="1" applyAlignment="1" applyProtection="1">
      <alignment horizontal="right" vertical="center"/>
      <protection locked="0"/>
    </xf>
    <xf numFmtId="38" fontId="5" fillId="0" borderId="11" xfId="2" quotePrefix="1" applyFont="1" applyFill="1" applyBorder="1" applyAlignment="1" applyProtection="1">
      <alignment horizontal="right" vertical="center"/>
      <protection locked="0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26" xfId="2" applyNumberFormat="1" applyFont="1" applyFill="1" applyBorder="1" applyAlignment="1" applyProtection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 applyProtection="1">
      <alignment horizontal="right" vertical="center"/>
    </xf>
    <xf numFmtId="177" fontId="5" fillId="0" borderId="58" xfId="2" applyNumberFormat="1" applyFont="1" applyFill="1" applyBorder="1" applyAlignment="1">
      <alignment vertical="center"/>
    </xf>
    <xf numFmtId="177" fontId="5" fillId="0" borderId="59" xfId="2" applyNumberFormat="1" applyFont="1" applyFill="1" applyBorder="1" applyAlignment="1">
      <alignment vertical="center"/>
    </xf>
    <xf numFmtId="177" fontId="5" fillId="0" borderId="10" xfId="2" applyNumberFormat="1" applyFont="1" applyFill="1" applyBorder="1" applyAlignment="1">
      <alignment vertical="center"/>
    </xf>
    <xf numFmtId="177" fontId="5" fillId="0" borderId="57" xfId="1" applyNumberFormat="1" applyFont="1" applyBorder="1" applyAlignment="1">
      <alignment vertical="center"/>
    </xf>
    <xf numFmtId="177" fontId="5" fillId="0" borderId="60" xfId="2" applyNumberFormat="1" applyFont="1" applyFill="1" applyBorder="1" applyAlignment="1">
      <alignment vertical="center"/>
    </xf>
    <xf numFmtId="177" fontId="5" fillId="0" borderId="12" xfId="2" applyNumberFormat="1" applyFont="1" applyFill="1" applyBorder="1" applyAlignment="1">
      <alignment vertical="center"/>
    </xf>
    <xf numFmtId="177" fontId="5" fillId="0" borderId="12" xfId="2" applyNumberFormat="1" applyFont="1" applyBorder="1" applyAlignment="1">
      <alignment vertical="center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12" xfId="1" applyNumberFormat="1" applyFont="1" applyBorder="1" applyAlignment="1" applyProtection="1">
      <alignment vertical="center"/>
      <protection locked="0"/>
    </xf>
    <xf numFmtId="177" fontId="5" fillId="0" borderId="23" xfId="2" applyNumberFormat="1" applyFont="1" applyFill="1" applyBorder="1" applyAlignment="1">
      <alignment vertical="center"/>
    </xf>
    <xf numFmtId="177" fontId="5" fillId="0" borderId="11" xfId="1" applyNumberFormat="1" applyFont="1" applyBorder="1" applyAlignment="1" applyProtection="1">
      <alignment vertical="center"/>
      <protection locked="0"/>
    </xf>
    <xf numFmtId="177" fontId="5" fillId="0" borderId="33" xfId="1" applyNumberFormat="1" applyFont="1" applyBorder="1" applyAlignment="1">
      <alignment vertical="center"/>
    </xf>
    <xf numFmtId="176" fontId="5" fillId="0" borderId="26" xfId="3" applyNumberFormat="1" applyFont="1" applyFill="1" applyBorder="1" applyAlignment="1">
      <alignment horizontal="right" vertical="center" shrinkToFit="1"/>
    </xf>
    <xf numFmtId="177" fontId="5" fillId="0" borderId="34" xfId="1" applyNumberFormat="1" applyFont="1" applyBorder="1" applyAlignment="1">
      <alignment vertical="center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177" fontId="5" fillId="2" borderId="44" xfId="1" applyNumberFormat="1" applyFont="1" applyFill="1" applyBorder="1" applyAlignment="1">
      <alignment horizontal="right" vertical="center"/>
    </xf>
    <xf numFmtId="177" fontId="5" fillId="2" borderId="44" xfId="1" applyNumberFormat="1" applyFont="1" applyFill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8" fontId="5" fillId="2" borderId="48" xfId="1" applyNumberFormat="1" applyFont="1" applyFill="1" applyBorder="1" applyAlignment="1">
      <alignment vertical="center"/>
    </xf>
    <xf numFmtId="176" fontId="5" fillId="0" borderId="49" xfId="3" applyNumberFormat="1" applyFont="1" applyFill="1" applyBorder="1" applyAlignment="1">
      <alignment horizontal="right" vertical="center" shrinkToFit="1"/>
    </xf>
    <xf numFmtId="177" fontId="5" fillId="0" borderId="33" xfId="1" applyNumberFormat="1" applyFont="1" applyBorder="1" applyAlignment="1" applyProtection="1">
      <alignment vertical="center"/>
      <protection locked="0"/>
    </xf>
    <xf numFmtId="177" fontId="5" fillId="0" borderId="41" xfId="1" applyNumberFormat="1" applyFont="1" applyBorder="1" applyAlignment="1" applyProtection="1">
      <alignment vertical="center"/>
      <protection locked="0"/>
    </xf>
    <xf numFmtId="176" fontId="5" fillId="0" borderId="60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176" fontId="5" fillId="0" borderId="12" xfId="2" applyNumberFormat="1" applyFont="1" applyBorder="1" applyAlignment="1">
      <alignment vertical="center"/>
    </xf>
    <xf numFmtId="176" fontId="5" fillId="0" borderId="34" xfId="1" applyNumberFormat="1" applyFont="1" applyBorder="1" applyAlignment="1" applyProtection="1">
      <alignment vertical="center"/>
      <protection locked="0"/>
    </xf>
    <xf numFmtId="176" fontId="5" fillId="0" borderId="57" xfId="1" applyNumberFormat="1" applyFont="1" applyBorder="1" applyAlignment="1">
      <alignment vertical="center"/>
    </xf>
    <xf numFmtId="176" fontId="5" fillId="0" borderId="9" xfId="1" applyNumberFormat="1" applyFont="1" applyBorder="1" applyAlignment="1" applyProtection="1">
      <alignment vertical="center"/>
      <protection locked="0"/>
    </xf>
    <xf numFmtId="179" fontId="5" fillId="0" borderId="65" xfId="2" applyNumberFormat="1" applyFont="1" applyFill="1" applyBorder="1" applyAlignment="1">
      <alignment vertical="center"/>
    </xf>
    <xf numFmtId="179" fontId="5" fillId="0" borderId="66" xfId="2" applyNumberFormat="1" applyFont="1" applyFill="1" applyBorder="1" applyAlignment="1">
      <alignment vertical="center"/>
    </xf>
    <xf numFmtId="180" fontId="5" fillId="0" borderId="67" xfId="2" applyNumberFormat="1" applyFont="1" applyFill="1" applyBorder="1" applyAlignment="1">
      <alignment horizontal="center" vertical="center" shrinkToFit="1"/>
    </xf>
    <xf numFmtId="179" fontId="5" fillId="0" borderId="66" xfId="2" applyNumberFormat="1" applyFont="1" applyBorder="1" applyAlignment="1">
      <alignment vertical="center"/>
    </xf>
    <xf numFmtId="179" fontId="5" fillId="0" borderId="66" xfId="1" applyNumberFormat="1" applyFont="1" applyBorder="1" applyAlignment="1">
      <alignment vertical="center"/>
    </xf>
    <xf numFmtId="179" fontId="5" fillId="0" borderId="68" xfId="1" applyNumberFormat="1" applyFont="1" applyBorder="1" applyAlignment="1">
      <alignment vertical="center"/>
    </xf>
    <xf numFmtId="176" fontId="5" fillId="0" borderId="69" xfId="1" applyNumberFormat="1" applyFont="1" applyBorder="1" applyAlignment="1">
      <alignment vertical="center"/>
    </xf>
    <xf numFmtId="176" fontId="5" fillId="0" borderId="70" xfId="1" applyNumberFormat="1" applyFont="1" applyBorder="1" applyAlignment="1">
      <alignment vertical="center"/>
    </xf>
    <xf numFmtId="176" fontId="5" fillId="0" borderId="31" xfId="3" applyNumberFormat="1" applyFont="1" applyFill="1" applyBorder="1" applyAlignment="1">
      <alignment horizontal="right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center" vertical="center" wrapText="1"/>
    </xf>
    <xf numFmtId="0" fontId="5" fillId="0" borderId="16" xfId="1" quotePrefix="1" applyFont="1" applyBorder="1" applyAlignment="1">
      <alignment horizontal="center" vertical="center" wrapText="1"/>
    </xf>
    <xf numFmtId="0" fontId="5" fillId="0" borderId="18" xfId="1" quotePrefix="1" applyFont="1" applyBorder="1" applyAlignment="1">
      <alignment horizontal="center" vertical="center" wrapText="1"/>
    </xf>
    <xf numFmtId="0" fontId="5" fillId="0" borderId="24" xfId="1" quotePrefix="1" applyFont="1" applyBorder="1" applyAlignment="1">
      <alignment horizontal="center" vertical="center" wrapText="1"/>
    </xf>
    <xf numFmtId="0" fontId="5" fillId="0" borderId="7" xfId="1" quotePrefix="1" applyFont="1" applyBorder="1" applyAlignment="1">
      <alignment horizontal="center" vertical="center" wrapText="1"/>
    </xf>
    <xf numFmtId="0" fontId="5" fillId="0" borderId="9" xfId="1" quotePrefix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5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5" fillId="0" borderId="42" xfId="1" applyFont="1" applyBorder="1" applyAlignment="1">
      <alignment vertical="center" wrapText="1"/>
    </xf>
    <xf numFmtId="0" fontId="5" fillId="0" borderId="43" xfId="1" applyFont="1" applyBorder="1" applyAlignment="1">
      <alignment vertical="center" wrapText="1"/>
    </xf>
    <xf numFmtId="0" fontId="5" fillId="0" borderId="2" xfId="1" applyFont="1" applyBorder="1" applyAlignment="1">
      <alignment horizontal="right" vertical="center"/>
    </xf>
    <xf numFmtId="0" fontId="5" fillId="0" borderId="14" xfId="1" quotePrefix="1" applyFont="1" applyBorder="1" applyAlignment="1">
      <alignment horizontal="center" vertical="center"/>
    </xf>
    <xf numFmtId="0" fontId="5" fillId="0" borderId="15" xfId="1" quotePrefix="1" applyFont="1" applyBorder="1" applyAlignment="1">
      <alignment horizontal="center" vertical="center"/>
    </xf>
    <xf numFmtId="0" fontId="5" fillId="0" borderId="16" xfId="1" quotePrefix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5" fillId="0" borderId="9" xfId="1" quotePrefix="1" applyFont="1" applyBorder="1" applyAlignment="1">
      <alignment horizontal="center" vertical="center"/>
    </xf>
    <xf numFmtId="0" fontId="5" fillId="0" borderId="50" xfId="1" applyFont="1" applyBorder="1" applyAlignment="1">
      <alignment horizontal="right" vertical="center"/>
    </xf>
    <xf numFmtId="0" fontId="5" fillId="0" borderId="53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</cellXfs>
  <cellStyles count="4">
    <cellStyle name="桁区切り 2 2" xfId="2" xr:uid="{00000000-0005-0000-0000-000000000000}"/>
    <cellStyle name="桁区切り 5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41935" y="853440"/>
          <a:ext cx="228981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4</xdr:col>
      <xdr:colOff>8466</xdr:colOff>
      <xdr:row>5</xdr:row>
      <xdr:rowOff>448733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712257"/>
          <a:ext cx="2633133" cy="8964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177799</xdr:rowOff>
    </xdr:from>
    <xdr:to>
      <xdr:col>6</xdr:col>
      <xdr:colOff>0</xdr:colOff>
      <xdr:row>6</xdr:row>
      <xdr:rowOff>8466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668867" y="719666"/>
          <a:ext cx="2286000" cy="7027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C2:X39"/>
  <sheetViews>
    <sheetView topLeftCell="B1" zoomScale="85" zoomScaleNormal="85" zoomScaleSheetLayoutView="100" workbookViewId="0">
      <selection activeCell="E2" sqref="E2"/>
    </sheetView>
  </sheetViews>
  <sheetFormatPr defaultRowHeight="13.5"/>
  <cols>
    <col min="1" max="2" width="1.625" style="3" customWidth="1"/>
    <col min="3" max="3" width="4" style="3" customWidth="1"/>
    <col min="4" max="4" width="4.375" style="3" customWidth="1"/>
    <col min="5" max="5" width="16.25" style="3" customWidth="1"/>
    <col min="6" max="6" width="5.25" style="3" customWidth="1"/>
    <col min="7" max="11" width="10.5" style="3" customWidth="1"/>
    <col min="12" max="12" width="11.75" style="3" customWidth="1"/>
    <col min="13" max="13" width="11.625" style="3" bestFit="1" customWidth="1"/>
    <col min="14" max="14" width="8" style="3" customWidth="1"/>
    <col min="15" max="257" width="8.75" style="3"/>
    <col min="258" max="259" width="1.625" style="3" customWidth="1"/>
    <col min="260" max="260" width="4" style="3" customWidth="1"/>
    <col min="261" max="261" width="4.375" style="3" customWidth="1"/>
    <col min="262" max="262" width="16.25" style="3" customWidth="1"/>
    <col min="263" max="263" width="5.25" style="3" customWidth="1"/>
    <col min="264" max="267" width="10.5" style="3" customWidth="1"/>
    <col min="268" max="268" width="11.75" style="3" customWidth="1"/>
    <col min="269" max="269" width="11.625" style="3" bestFit="1" customWidth="1"/>
    <col min="270" max="513" width="8.75" style="3"/>
    <col min="514" max="515" width="1.625" style="3" customWidth="1"/>
    <col min="516" max="516" width="4" style="3" customWidth="1"/>
    <col min="517" max="517" width="4.375" style="3" customWidth="1"/>
    <col min="518" max="518" width="16.25" style="3" customWidth="1"/>
    <col min="519" max="519" width="5.25" style="3" customWidth="1"/>
    <col min="520" max="523" width="10.5" style="3" customWidth="1"/>
    <col min="524" max="524" width="11.75" style="3" customWidth="1"/>
    <col min="525" max="525" width="11.625" style="3" bestFit="1" customWidth="1"/>
    <col min="526" max="769" width="8.75" style="3"/>
    <col min="770" max="771" width="1.625" style="3" customWidth="1"/>
    <col min="772" max="772" width="4" style="3" customWidth="1"/>
    <col min="773" max="773" width="4.375" style="3" customWidth="1"/>
    <col min="774" max="774" width="16.25" style="3" customWidth="1"/>
    <col min="775" max="775" width="5.25" style="3" customWidth="1"/>
    <col min="776" max="779" width="10.5" style="3" customWidth="1"/>
    <col min="780" max="780" width="11.75" style="3" customWidth="1"/>
    <col min="781" max="781" width="11.625" style="3" bestFit="1" customWidth="1"/>
    <col min="782" max="1025" width="8.75" style="3"/>
    <col min="1026" max="1027" width="1.625" style="3" customWidth="1"/>
    <col min="1028" max="1028" width="4" style="3" customWidth="1"/>
    <col min="1029" max="1029" width="4.375" style="3" customWidth="1"/>
    <col min="1030" max="1030" width="16.25" style="3" customWidth="1"/>
    <col min="1031" max="1031" width="5.25" style="3" customWidth="1"/>
    <col min="1032" max="1035" width="10.5" style="3" customWidth="1"/>
    <col min="1036" max="1036" width="11.75" style="3" customWidth="1"/>
    <col min="1037" max="1037" width="11.625" style="3" bestFit="1" customWidth="1"/>
    <col min="1038" max="1281" width="8.75" style="3"/>
    <col min="1282" max="1283" width="1.625" style="3" customWidth="1"/>
    <col min="1284" max="1284" width="4" style="3" customWidth="1"/>
    <col min="1285" max="1285" width="4.375" style="3" customWidth="1"/>
    <col min="1286" max="1286" width="16.25" style="3" customWidth="1"/>
    <col min="1287" max="1287" width="5.25" style="3" customWidth="1"/>
    <col min="1288" max="1291" width="10.5" style="3" customWidth="1"/>
    <col min="1292" max="1292" width="11.75" style="3" customWidth="1"/>
    <col min="1293" max="1293" width="11.625" style="3" bestFit="1" customWidth="1"/>
    <col min="1294" max="1537" width="8.75" style="3"/>
    <col min="1538" max="1539" width="1.625" style="3" customWidth="1"/>
    <col min="1540" max="1540" width="4" style="3" customWidth="1"/>
    <col min="1541" max="1541" width="4.375" style="3" customWidth="1"/>
    <col min="1542" max="1542" width="16.25" style="3" customWidth="1"/>
    <col min="1543" max="1543" width="5.25" style="3" customWidth="1"/>
    <col min="1544" max="1547" width="10.5" style="3" customWidth="1"/>
    <col min="1548" max="1548" width="11.75" style="3" customWidth="1"/>
    <col min="1549" max="1549" width="11.625" style="3" bestFit="1" customWidth="1"/>
    <col min="1550" max="1793" width="8.75" style="3"/>
    <col min="1794" max="1795" width="1.625" style="3" customWidth="1"/>
    <col min="1796" max="1796" width="4" style="3" customWidth="1"/>
    <col min="1797" max="1797" width="4.375" style="3" customWidth="1"/>
    <col min="1798" max="1798" width="16.25" style="3" customWidth="1"/>
    <col min="1799" max="1799" width="5.25" style="3" customWidth="1"/>
    <col min="1800" max="1803" width="10.5" style="3" customWidth="1"/>
    <col min="1804" max="1804" width="11.75" style="3" customWidth="1"/>
    <col min="1805" max="1805" width="11.625" style="3" bestFit="1" customWidth="1"/>
    <col min="1806" max="2049" width="8.75" style="3"/>
    <col min="2050" max="2051" width="1.625" style="3" customWidth="1"/>
    <col min="2052" max="2052" width="4" style="3" customWidth="1"/>
    <col min="2053" max="2053" width="4.375" style="3" customWidth="1"/>
    <col min="2054" max="2054" width="16.25" style="3" customWidth="1"/>
    <col min="2055" max="2055" width="5.25" style="3" customWidth="1"/>
    <col min="2056" max="2059" width="10.5" style="3" customWidth="1"/>
    <col min="2060" max="2060" width="11.75" style="3" customWidth="1"/>
    <col min="2061" max="2061" width="11.625" style="3" bestFit="1" customWidth="1"/>
    <col min="2062" max="2305" width="8.75" style="3"/>
    <col min="2306" max="2307" width="1.625" style="3" customWidth="1"/>
    <col min="2308" max="2308" width="4" style="3" customWidth="1"/>
    <col min="2309" max="2309" width="4.375" style="3" customWidth="1"/>
    <col min="2310" max="2310" width="16.25" style="3" customWidth="1"/>
    <col min="2311" max="2311" width="5.25" style="3" customWidth="1"/>
    <col min="2312" max="2315" width="10.5" style="3" customWidth="1"/>
    <col min="2316" max="2316" width="11.75" style="3" customWidth="1"/>
    <col min="2317" max="2317" width="11.625" style="3" bestFit="1" customWidth="1"/>
    <col min="2318" max="2561" width="8.75" style="3"/>
    <col min="2562" max="2563" width="1.625" style="3" customWidth="1"/>
    <col min="2564" max="2564" width="4" style="3" customWidth="1"/>
    <col min="2565" max="2565" width="4.375" style="3" customWidth="1"/>
    <col min="2566" max="2566" width="16.25" style="3" customWidth="1"/>
    <col min="2567" max="2567" width="5.25" style="3" customWidth="1"/>
    <col min="2568" max="2571" width="10.5" style="3" customWidth="1"/>
    <col min="2572" max="2572" width="11.75" style="3" customWidth="1"/>
    <col min="2573" max="2573" width="11.625" style="3" bestFit="1" customWidth="1"/>
    <col min="2574" max="2817" width="8.75" style="3"/>
    <col min="2818" max="2819" width="1.625" style="3" customWidth="1"/>
    <col min="2820" max="2820" width="4" style="3" customWidth="1"/>
    <col min="2821" max="2821" width="4.375" style="3" customWidth="1"/>
    <col min="2822" max="2822" width="16.25" style="3" customWidth="1"/>
    <col min="2823" max="2823" width="5.25" style="3" customWidth="1"/>
    <col min="2824" max="2827" width="10.5" style="3" customWidth="1"/>
    <col min="2828" max="2828" width="11.75" style="3" customWidth="1"/>
    <col min="2829" max="2829" width="11.625" style="3" bestFit="1" customWidth="1"/>
    <col min="2830" max="3073" width="8.75" style="3"/>
    <col min="3074" max="3075" width="1.625" style="3" customWidth="1"/>
    <col min="3076" max="3076" width="4" style="3" customWidth="1"/>
    <col min="3077" max="3077" width="4.375" style="3" customWidth="1"/>
    <col min="3078" max="3078" width="16.25" style="3" customWidth="1"/>
    <col min="3079" max="3079" width="5.25" style="3" customWidth="1"/>
    <col min="3080" max="3083" width="10.5" style="3" customWidth="1"/>
    <col min="3084" max="3084" width="11.75" style="3" customWidth="1"/>
    <col min="3085" max="3085" width="11.625" style="3" bestFit="1" customWidth="1"/>
    <col min="3086" max="3329" width="8.75" style="3"/>
    <col min="3330" max="3331" width="1.625" style="3" customWidth="1"/>
    <col min="3332" max="3332" width="4" style="3" customWidth="1"/>
    <col min="3333" max="3333" width="4.375" style="3" customWidth="1"/>
    <col min="3334" max="3334" width="16.25" style="3" customWidth="1"/>
    <col min="3335" max="3335" width="5.25" style="3" customWidth="1"/>
    <col min="3336" max="3339" width="10.5" style="3" customWidth="1"/>
    <col min="3340" max="3340" width="11.75" style="3" customWidth="1"/>
    <col min="3341" max="3341" width="11.625" style="3" bestFit="1" customWidth="1"/>
    <col min="3342" max="3585" width="8.75" style="3"/>
    <col min="3586" max="3587" width="1.625" style="3" customWidth="1"/>
    <col min="3588" max="3588" width="4" style="3" customWidth="1"/>
    <col min="3589" max="3589" width="4.375" style="3" customWidth="1"/>
    <col min="3590" max="3590" width="16.25" style="3" customWidth="1"/>
    <col min="3591" max="3591" width="5.25" style="3" customWidth="1"/>
    <col min="3592" max="3595" width="10.5" style="3" customWidth="1"/>
    <col min="3596" max="3596" width="11.75" style="3" customWidth="1"/>
    <col min="3597" max="3597" width="11.625" style="3" bestFit="1" customWidth="1"/>
    <col min="3598" max="3841" width="8.75" style="3"/>
    <col min="3842" max="3843" width="1.625" style="3" customWidth="1"/>
    <col min="3844" max="3844" width="4" style="3" customWidth="1"/>
    <col min="3845" max="3845" width="4.375" style="3" customWidth="1"/>
    <col min="3846" max="3846" width="16.25" style="3" customWidth="1"/>
    <col min="3847" max="3847" width="5.25" style="3" customWidth="1"/>
    <col min="3848" max="3851" width="10.5" style="3" customWidth="1"/>
    <col min="3852" max="3852" width="11.75" style="3" customWidth="1"/>
    <col min="3853" max="3853" width="11.625" style="3" bestFit="1" customWidth="1"/>
    <col min="3854" max="4097" width="8.75" style="3"/>
    <col min="4098" max="4099" width="1.625" style="3" customWidth="1"/>
    <col min="4100" max="4100" width="4" style="3" customWidth="1"/>
    <col min="4101" max="4101" width="4.375" style="3" customWidth="1"/>
    <col min="4102" max="4102" width="16.25" style="3" customWidth="1"/>
    <col min="4103" max="4103" width="5.25" style="3" customWidth="1"/>
    <col min="4104" max="4107" width="10.5" style="3" customWidth="1"/>
    <col min="4108" max="4108" width="11.75" style="3" customWidth="1"/>
    <col min="4109" max="4109" width="11.625" style="3" bestFit="1" customWidth="1"/>
    <col min="4110" max="4353" width="8.75" style="3"/>
    <col min="4354" max="4355" width="1.625" style="3" customWidth="1"/>
    <col min="4356" max="4356" width="4" style="3" customWidth="1"/>
    <col min="4357" max="4357" width="4.375" style="3" customWidth="1"/>
    <col min="4358" max="4358" width="16.25" style="3" customWidth="1"/>
    <col min="4359" max="4359" width="5.25" style="3" customWidth="1"/>
    <col min="4360" max="4363" width="10.5" style="3" customWidth="1"/>
    <col min="4364" max="4364" width="11.75" style="3" customWidth="1"/>
    <col min="4365" max="4365" width="11.625" style="3" bestFit="1" customWidth="1"/>
    <col min="4366" max="4609" width="8.75" style="3"/>
    <col min="4610" max="4611" width="1.625" style="3" customWidth="1"/>
    <col min="4612" max="4612" width="4" style="3" customWidth="1"/>
    <col min="4613" max="4613" width="4.375" style="3" customWidth="1"/>
    <col min="4614" max="4614" width="16.25" style="3" customWidth="1"/>
    <col min="4615" max="4615" width="5.25" style="3" customWidth="1"/>
    <col min="4616" max="4619" width="10.5" style="3" customWidth="1"/>
    <col min="4620" max="4620" width="11.75" style="3" customWidth="1"/>
    <col min="4621" max="4621" width="11.625" style="3" bestFit="1" customWidth="1"/>
    <col min="4622" max="4865" width="8.75" style="3"/>
    <col min="4866" max="4867" width="1.625" style="3" customWidth="1"/>
    <col min="4868" max="4868" width="4" style="3" customWidth="1"/>
    <col min="4869" max="4869" width="4.375" style="3" customWidth="1"/>
    <col min="4870" max="4870" width="16.25" style="3" customWidth="1"/>
    <col min="4871" max="4871" width="5.25" style="3" customWidth="1"/>
    <col min="4872" max="4875" width="10.5" style="3" customWidth="1"/>
    <col min="4876" max="4876" width="11.75" style="3" customWidth="1"/>
    <col min="4877" max="4877" width="11.625" style="3" bestFit="1" customWidth="1"/>
    <col min="4878" max="5121" width="8.75" style="3"/>
    <col min="5122" max="5123" width="1.625" style="3" customWidth="1"/>
    <col min="5124" max="5124" width="4" style="3" customWidth="1"/>
    <col min="5125" max="5125" width="4.375" style="3" customWidth="1"/>
    <col min="5126" max="5126" width="16.25" style="3" customWidth="1"/>
    <col min="5127" max="5127" width="5.25" style="3" customWidth="1"/>
    <col min="5128" max="5131" width="10.5" style="3" customWidth="1"/>
    <col min="5132" max="5132" width="11.75" style="3" customWidth="1"/>
    <col min="5133" max="5133" width="11.625" style="3" bestFit="1" customWidth="1"/>
    <col min="5134" max="5377" width="8.75" style="3"/>
    <col min="5378" max="5379" width="1.625" style="3" customWidth="1"/>
    <col min="5380" max="5380" width="4" style="3" customWidth="1"/>
    <col min="5381" max="5381" width="4.375" style="3" customWidth="1"/>
    <col min="5382" max="5382" width="16.25" style="3" customWidth="1"/>
    <col min="5383" max="5383" width="5.25" style="3" customWidth="1"/>
    <col min="5384" max="5387" width="10.5" style="3" customWidth="1"/>
    <col min="5388" max="5388" width="11.75" style="3" customWidth="1"/>
    <col min="5389" max="5389" width="11.625" style="3" bestFit="1" customWidth="1"/>
    <col min="5390" max="5633" width="8.75" style="3"/>
    <col min="5634" max="5635" width="1.625" style="3" customWidth="1"/>
    <col min="5636" max="5636" width="4" style="3" customWidth="1"/>
    <col min="5637" max="5637" width="4.375" style="3" customWidth="1"/>
    <col min="5638" max="5638" width="16.25" style="3" customWidth="1"/>
    <col min="5639" max="5639" width="5.25" style="3" customWidth="1"/>
    <col min="5640" max="5643" width="10.5" style="3" customWidth="1"/>
    <col min="5644" max="5644" width="11.75" style="3" customWidth="1"/>
    <col min="5645" max="5645" width="11.625" style="3" bestFit="1" customWidth="1"/>
    <col min="5646" max="5889" width="8.75" style="3"/>
    <col min="5890" max="5891" width="1.625" style="3" customWidth="1"/>
    <col min="5892" max="5892" width="4" style="3" customWidth="1"/>
    <col min="5893" max="5893" width="4.375" style="3" customWidth="1"/>
    <col min="5894" max="5894" width="16.25" style="3" customWidth="1"/>
    <col min="5895" max="5895" width="5.25" style="3" customWidth="1"/>
    <col min="5896" max="5899" width="10.5" style="3" customWidth="1"/>
    <col min="5900" max="5900" width="11.75" style="3" customWidth="1"/>
    <col min="5901" max="5901" width="11.625" style="3" bestFit="1" customWidth="1"/>
    <col min="5902" max="6145" width="8.75" style="3"/>
    <col min="6146" max="6147" width="1.625" style="3" customWidth="1"/>
    <col min="6148" max="6148" width="4" style="3" customWidth="1"/>
    <col min="6149" max="6149" width="4.375" style="3" customWidth="1"/>
    <col min="6150" max="6150" width="16.25" style="3" customWidth="1"/>
    <col min="6151" max="6151" width="5.25" style="3" customWidth="1"/>
    <col min="6152" max="6155" width="10.5" style="3" customWidth="1"/>
    <col min="6156" max="6156" width="11.75" style="3" customWidth="1"/>
    <col min="6157" max="6157" width="11.625" style="3" bestFit="1" customWidth="1"/>
    <col min="6158" max="6401" width="8.75" style="3"/>
    <col min="6402" max="6403" width="1.625" style="3" customWidth="1"/>
    <col min="6404" max="6404" width="4" style="3" customWidth="1"/>
    <col min="6405" max="6405" width="4.375" style="3" customWidth="1"/>
    <col min="6406" max="6406" width="16.25" style="3" customWidth="1"/>
    <col min="6407" max="6407" width="5.25" style="3" customWidth="1"/>
    <col min="6408" max="6411" width="10.5" style="3" customWidth="1"/>
    <col min="6412" max="6412" width="11.75" style="3" customWidth="1"/>
    <col min="6413" max="6413" width="11.625" style="3" bestFit="1" customWidth="1"/>
    <col min="6414" max="6657" width="8.75" style="3"/>
    <col min="6658" max="6659" width="1.625" style="3" customWidth="1"/>
    <col min="6660" max="6660" width="4" style="3" customWidth="1"/>
    <col min="6661" max="6661" width="4.375" style="3" customWidth="1"/>
    <col min="6662" max="6662" width="16.25" style="3" customWidth="1"/>
    <col min="6663" max="6663" width="5.25" style="3" customWidth="1"/>
    <col min="6664" max="6667" width="10.5" style="3" customWidth="1"/>
    <col min="6668" max="6668" width="11.75" style="3" customWidth="1"/>
    <col min="6669" max="6669" width="11.625" style="3" bestFit="1" customWidth="1"/>
    <col min="6670" max="6913" width="8.75" style="3"/>
    <col min="6914" max="6915" width="1.625" style="3" customWidth="1"/>
    <col min="6916" max="6916" width="4" style="3" customWidth="1"/>
    <col min="6917" max="6917" width="4.375" style="3" customWidth="1"/>
    <col min="6918" max="6918" width="16.25" style="3" customWidth="1"/>
    <col min="6919" max="6919" width="5.25" style="3" customWidth="1"/>
    <col min="6920" max="6923" width="10.5" style="3" customWidth="1"/>
    <col min="6924" max="6924" width="11.75" style="3" customWidth="1"/>
    <col min="6925" max="6925" width="11.625" style="3" bestFit="1" customWidth="1"/>
    <col min="6926" max="7169" width="8.75" style="3"/>
    <col min="7170" max="7171" width="1.625" style="3" customWidth="1"/>
    <col min="7172" max="7172" width="4" style="3" customWidth="1"/>
    <col min="7173" max="7173" width="4.375" style="3" customWidth="1"/>
    <col min="7174" max="7174" width="16.25" style="3" customWidth="1"/>
    <col min="7175" max="7175" width="5.25" style="3" customWidth="1"/>
    <col min="7176" max="7179" width="10.5" style="3" customWidth="1"/>
    <col min="7180" max="7180" width="11.75" style="3" customWidth="1"/>
    <col min="7181" max="7181" width="11.625" style="3" bestFit="1" customWidth="1"/>
    <col min="7182" max="7425" width="8.75" style="3"/>
    <col min="7426" max="7427" width="1.625" style="3" customWidth="1"/>
    <col min="7428" max="7428" width="4" style="3" customWidth="1"/>
    <col min="7429" max="7429" width="4.375" style="3" customWidth="1"/>
    <col min="7430" max="7430" width="16.25" style="3" customWidth="1"/>
    <col min="7431" max="7431" width="5.25" style="3" customWidth="1"/>
    <col min="7432" max="7435" width="10.5" style="3" customWidth="1"/>
    <col min="7436" max="7436" width="11.75" style="3" customWidth="1"/>
    <col min="7437" max="7437" width="11.625" style="3" bestFit="1" customWidth="1"/>
    <col min="7438" max="7681" width="8.75" style="3"/>
    <col min="7682" max="7683" width="1.625" style="3" customWidth="1"/>
    <col min="7684" max="7684" width="4" style="3" customWidth="1"/>
    <col min="7685" max="7685" width="4.375" style="3" customWidth="1"/>
    <col min="7686" max="7686" width="16.25" style="3" customWidth="1"/>
    <col min="7687" max="7687" width="5.25" style="3" customWidth="1"/>
    <col min="7688" max="7691" width="10.5" style="3" customWidth="1"/>
    <col min="7692" max="7692" width="11.75" style="3" customWidth="1"/>
    <col min="7693" max="7693" width="11.625" style="3" bestFit="1" customWidth="1"/>
    <col min="7694" max="7937" width="8.75" style="3"/>
    <col min="7938" max="7939" width="1.625" style="3" customWidth="1"/>
    <col min="7940" max="7940" width="4" style="3" customWidth="1"/>
    <col min="7941" max="7941" width="4.375" style="3" customWidth="1"/>
    <col min="7942" max="7942" width="16.25" style="3" customWidth="1"/>
    <col min="7943" max="7943" width="5.25" style="3" customWidth="1"/>
    <col min="7944" max="7947" width="10.5" style="3" customWidth="1"/>
    <col min="7948" max="7948" width="11.75" style="3" customWidth="1"/>
    <col min="7949" max="7949" width="11.625" style="3" bestFit="1" customWidth="1"/>
    <col min="7950" max="8193" width="8.75" style="3"/>
    <col min="8194" max="8195" width="1.625" style="3" customWidth="1"/>
    <col min="8196" max="8196" width="4" style="3" customWidth="1"/>
    <col min="8197" max="8197" width="4.375" style="3" customWidth="1"/>
    <col min="8198" max="8198" width="16.25" style="3" customWidth="1"/>
    <col min="8199" max="8199" width="5.25" style="3" customWidth="1"/>
    <col min="8200" max="8203" width="10.5" style="3" customWidth="1"/>
    <col min="8204" max="8204" width="11.75" style="3" customWidth="1"/>
    <col min="8205" max="8205" width="11.625" style="3" bestFit="1" customWidth="1"/>
    <col min="8206" max="8449" width="8.75" style="3"/>
    <col min="8450" max="8451" width="1.625" style="3" customWidth="1"/>
    <col min="8452" max="8452" width="4" style="3" customWidth="1"/>
    <col min="8453" max="8453" width="4.375" style="3" customWidth="1"/>
    <col min="8454" max="8454" width="16.25" style="3" customWidth="1"/>
    <col min="8455" max="8455" width="5.25" style="3" customWidth="1"/>
    <col min="8456" max="8459" width="10.5" style="3" customWidth="1"/>
    <col min="8460" max="8460" width="11.75" style="3" customWidth="1"/>
    <col min="8461" max="8461" width="11.625" style="3" bestFit="1" customWidth="1"/>
    <col min="8462" max="8705" width="8.75" style="3"/>
    <col min="8706" max="8707" width="1.625" style="3" customWidth="1"/>
    <col min="8708" max="8708" width="4" style="3" customWidth="1"/>
    <col min="8709" max="8709" width="4.375" style="3" customWidth="1"/>
    <col min="8710" max="8710" width="16.25" style="3" customWidth="1"/>
    <col min="8711" max="8711" width="5.25" style="3" customWidth="1"/>
    <col min="8712" max="8715" width="10.5" style="3" customWidth="1"/>
    <col min="8716" max="8716" width="11.75" style="3" customWidth="1"/>
    <col min="8717" max="8717" width="11.625" style="3" bestFit="1" customWidth="1"/>
    <col min="8718" max="8961" width="8.75" style="3"/>
    <col min="8962" max="8963" width="1.625" style="3" customWidth="1"/>
    <col min="8964" max="8964" width="4" style="3" customWidth="1"/>
    <col min="8965" max="8965" width="4.375" style="3" customWidth="1"/>
    <col min="8966" max="8966" width="16.25" style="3" customWidth="1"/>
    <col min="8967" max="8967" width="5.25" style="3" customWidth="1"/>
    <col min="8968" max="8971" width="10.5" style="3" customWidth="1"/>
    <col min="8972" max="8972" width="11.75" style="3" customWidth="1"/>
    <col min="8973" max="8973" width="11.625" style="3" bestFit="1" customWidth="1"/>
    <col min="8974" max="9217" width="8.75" style="3"/>
    <col min="9218" max="9219" width="1.625" style="3" customWidth="1"/>
    <col min="9220" max="9220" width="4" style="3" customWidth="1"/>
    <col min="9221" max="9221" width="4.375" style="3" customWidth="1"/>
    <col min="9222" max="9222" width="16.25" style="3" customWidth="1"/>
    <col min="9223" max="9223" width="5.25" style="3" customWidth="1"/>
    <col min="9224" max="9227" width="10.5" style="3" customWidth="1"/>
    <col min="9228" max="9228" width="11.75" style="3" customWidth="1"/>
    <col min="9229" max="9229" width="11.625" style="3" bestFit="1" customWidth="1"/>
    <col min="9230" max="9473" width="8.75" style="3"/>
    <col min="9474" max="9475" width="1.625" style="3" customWidth="1"/>
    <col min="9476" max="9476" width="4" style="3" customWidth="1"/>
    <col min="9477" max="9477" width="4.375" style="3" customWidth="1"/>
    <col min="9478" max="9478" width="16.25" style="3" customWidth="1"/>
    <col min="9479" max="9479" width="5.25" style="3" customWidth="1"/>
    <col min="9480" max="9483" width="10.5" style="3" customWidth="1"/>
    <col min="9484" max="9484" width="11.75" style="3" customWidth="1"/>
    <col min="9485" max="9485" width="11.625" style="3" bestFit="1" customWidth="1"/>
    <col min="9486" max="9729" width="8.75" style="3"/>
    <col min="9730" max="9731" width="1.625" style="3" customWidth="1"/>
    <col min="9732" max="9732" width="4" style="3" customWidth="1"/>
    <col min="9733" max="9733" width="4.375" style="3" customWidth="1"/>
    <col min="9734" max="9734" width="16.25" style="3" customWidth="1"/>
    <col min="9735" max="9735" width="5.25" style="3" customWidth="1"/>
    <col min="9736" max="9739" width="10.5" style="3" customWidth="1"/>
    <col min="9740" max="9740" width="11.75" style="3" customWidth="1"/>
    <col min="9741" max="9741" width="11.625" style="3" bestFit="1" customWidth="1"/>
    <col min="9742" max="9985" width="8.75" style="3"/>
    <col min="9986" max="9987" width="1.625" style="3" customWidth="1"/>
    <col min="9988" max="9988" width="4" style="3" customWidth="1"/>
    <col min="9989" max="9989" width="4.375" style="3" customWidth="1"/>
    <col min="9990" max="9990" width="16.25" style="3" customWidth="1"/>
    <col min="9991" max="9991" width="5.25" style="3" customWidth="1"/>
    <col min="9992" max="9995" width="10.5" style="3" customWidth="1"/>
    <col min="9996" max="9996" width="11.75" style="3" customWidth="1"/>
    <col min="9997" max="9997" width="11.625" style="3" bestFit="1" customWidth="1"/>
    <col min="9998" max="10241" width="8.75" style="3"/>
    <col min="10242" max="10243" width="1.625" style="3" customWidth="1"/>
    <col min="10244" max="10244" width="4" style="3" customWidth="1"/>
    <col min="10245" max="10245" width="4.375" style="3" customWidth="1"/>
    <col min="10246" max="10246" width="16.25" style="3" customWidth="1"/>
    <col min="10247" max="10247" width="5.25" style="3" customWidth="1"/>
    <col min="10248" max="10251" width="10.5" style="3" customWidth="1"/>
    <col min="10252" max="10252" width="11.75" style="3" customWidth="1"/>
    <col min="10253" max="10253" width="11.625" style="3" bestFit="1" customWidth="1"/>
    <col min="10254" max="10497" width="8.75" style="3"/>
    <col min="10498" max="10499" width="1.625" style="3" customWidth="1"/>
    <col min="10500" max="10500" width="4" style="3" customWidth="1"/>
    <col min="10501" max="10501" width="4.375" style="3" customWidth="1"/>
    <col min="10502" max="10502" width="16.25" style="3" customWidth="1"/>
    <col min="10503" max="10503" width="5.25" style="3" customWidth="1"/>
    <col min="10504" max="10507" width="10.5" style="3" customWidth="1"/>
    <col min="10508" max="10508" width="11.75" style="3" customWidth="1"/>
    <col min="10509" max="10509" width="11.625" style="3" bestFit="1" customWidth="1"/>
    <col min="10510" max="10753" width="8.75" style="3"/>
    <col min="10754" max="10755" width="1.625" style="3" customWidth="1"/>
    <col min="10756" max="10756" width="4" style="3" customWidth="1"/>
    <col min="10757" max="10757" width="4.375" style="3" customWidth="1"/>
    <col min="10758" max="10758" width="16.25" style="3" customWidth="1"/>
    <col min="10759" max="10759" width="5.25" style="3" customWidth="1"/>
    <col min="10760" max="10763" width="10.5" style="3" customWidth="1"/>
    <col min="10764" max="10764" width="11.75" style="3" customWidth="1"/>
    <col min="10765" max="10765" width="11.625" style="3" bestFit="1" customWidth="1"/>
    <col min="10766" max="11009" width="8.75" style="3"/>
    <col min="11010" max="11011" width="1.625" style="3" customWidth="1"/>
    <col min="11012" max="11012" width="4" style="3" customWidth="1"/>
    <col min="11013" max="11013" width="4.375" style="3" customWidth="1"/>
    <col min="11014" max="11014" width="16.25" style="3" customWidth="1"/>
    <col min="11015" max="11015" width="5.25" style="3" customWidth="1"/>
    <col min="11016" max="11019" width="10.5" style="3" customWidth="1"/>
    <col min="11020" max="11020" width="11.75" style="3" customWidth="1"/>
    <col min="11021" max="11021" width="11.625" style="3" bestFit="1" customWidth="1"/>
    <col min="11022" max="11265" width="8.75" style="3"/>
    <col min="11266" max="11267" width="1.625" style="3" customWidth="1"/>
    <col min="11268" max="11268" width="4" style="3" customWidth="1"/>
    <col min="11269" max="11269" width="4.375" style="3" customWidth="1"/>
    <col min="11270" max="11270" width="16.25" style="3" customWidth="1"/>
    <col min="11271" max="11271" width="5.25" style="3" customWidth="1"/>
    <col min="11272" max="11275" width="10.5" style="3" customWidth="1"/>
    <col min="11276" max="11276" width="11.75" style="3" customWidth="1"/>
    <col min="11277" max="11277" width="11.625" style="3" bestFit="1" customWidth="1"/>
    <col min="11278" max="11521" width="8.75" style="3"/>
    <col min="11522" max="11523" width="1.625" style="3" customWidth="1"/>
    <col min="11524" max="11524" width="4" style="3" customWidth="1"/>
    <col min="11525" max="11525" width="4.375" style="3" customWidth="1"/>
    <col min="11526" max="11526" width="16.25" style="3" customWidth="1"/>
    <col min="11527" max="11527" width="5.25" style="3" customWidth="1"/>
    <col min="11528" max="11531" width="10.5" style="3" customWidth="1"/>
    <col min="11532" max="11532" width="11.75" style="3" customWidth="1"/>
    <col min="11533" max="11533" width="11.625" style="3" bestFit="1" customWidth="1"/>
    <col min="11534" max="11777" width="8.75" style="3"/>
    <col min="11778" max="11779" width="1.625" style="3" customWidth="1"/>
    <col min="11780" max="11780" width="4" style="3" customWidth="1"/>
    <col min="11781" max="11781" width="4.375" style="3" customWidth="1"/>
    <col min="11782" max="11782" width="16.25" style="3" customWidth="1"/>
    <col min="11783" max="11783" width="5.25" style="3" customWidth="1"/>
    <col min="11784" max="11787" width="10.5" style="3" customWidth="1"/>
    <col min="11788" max="11788" width="11.75" style="3" customWidth="1"/>
    <col min="11789" max="11789" width="11.625" style="3" bestFit="1" customWidth="1"/>
    <col min="11790" max="12033" width="8.75" style="3"/>
    <col min="12034" max="12035" width="1.625" style="3" customWidth="1"/>
    <col min="12036" max="12036" width="4" style="3" customWidth="1"/>
    <col min="12037" max="12037" width="4.375" style="3" customWidth="1"/>
    <col min="12038" max="12038" width="16.25" style="3" customWidth="1"/>
    <col min="12039" max="12039" width="5.25" style="3" customWidth="1"/>
    <col min="12040" max="12043" width="10.5" style="3" customWidth="1"/>
    <col min="12044" max="12044" width="11.75" style="3" customWidth="1"/>
    <col min="12045" max="12045" width="11.625" style="3" bestFit="1" customWidth="1"/>
    <col min="12046" max="12289" width="8.75" style="3"/>
    <col min="12290" max="12291" width="1.625" style="3" customWidth="1"/>
    <col min="12292" max="12292" width="4" style="3" customWidth="1"/>
    <col min="12293" max="12293" width="4.375" style="3" customWidth="1"/>
    <col min="12294" max="12294" width="16.25" style="3" customWidth="1"/>
    <col min="12295" max="12295" width="5.25" style="3" customWidth="1"/>
    <col min="12296" max="12299" width="10.5" style="3" customWidth="1"/>
    <col min="12300" max="12300" width="11.75" style="3" customWidth="1"/>
    <col min="12301" max="12301" width="11.625" style="3" bestFit="1" customWidth="1"/>
    <col min="12302" max="12545" width="8.75" style="3"/>
    <col min="12546" max="12547" width="1.625" style="3" customWidth="1"/>
    <col min="12548" max="12548" width="4" style="3" customWidth="1"/>
    <col min="12549" max="12549" width="4.375" style="3" customWidth="1"/>
    <col min="12550" max="12550" width="16.25" style="3" customWidth="1"/>
    <col min="12551" max="12551" width="5.25" style="3" customWidth="1"/>
    <col min="12552" max="12555" width="10.5" style="3" customWidth="1"/>
    <col min="12556" max="12556" width="11.75" style="3" customWidth="1"/>
    <col min="12557" max="12557" width="11.625" style="3" bestFit="1" customWidth="1"/>
    <col min="12558" max="12801" width="8.75" style="3"/>
    <col min="12802" max="12803" width="1.625" style="3" customWidth="1"/>
    <col min="12804" max="12804" width="4" style="3" customWidth="1"/>
    <col min="12805" max="12805" width="4.375" style="3" customWidth="1"/>
    <col min="12806" max="12806" width="16.25" style="3" customWidth="1"/>
    <col min="12807" max="12807" width="5.25" style="3" customWidth="1"/>
    <col min="12808" max="12811" width="10.5" style="3" customWidth="1"/>
    <col min="12812" max="12812" width="11.75" style="3" customWidth="1"/>
    <col min="12813" max="12813" width="11.625" style="3" bestFit="1" customWidth="1"/>
    <col min="12814" max="13057" width="8.75" style="3"/>
    <col min="13058" max="13059" width="1.625" style="3" customWidth="1"/>
    <col min="13060" max="13060" width="4" style="3" customWidth="1"/>
    <col min="13061" max="13061" width="4.375" style="3" customWidth="1"/>
    <col min="13062" max="13062" width="16.25" style="3" customWidth="1"/>
    <col min="13063" max="13063" width="5.25" style="3" customWidth="1"/>
    <col min="13064" max="13067" width="10.5" style="3" customWidth="1"/>
    <col min="13068" max="13068" width="11.75" style="3" customWidth="1"/>
    <col min="13069" max="13069" width="11.625" style="3" bestFit="1" customWidth="1"/>
    <col min="13070" max="13313" width="8.75" style="3"/>
    <col min="13314" max="13315" width="1.625" style="3" customWidth="1"/>
    <col min="13316" max="13316" width="4" style="3" customWidth="1"/>
    <col min="13317" max="13317" width="4.375" style="3" customWidth="1"/>
    <col min="13318" max="13318" width="16.25" style="3" customWidth="1"/>
    <col min="13319" max="13319" width="5.25" style="3" customWidth="1"/>
    <col min="13320" max="13323" width="10.5" style="3" customWidth="1"/>
    <col min="13324" max="13324" width="11.75" style="3" customWidth="1"/>
    <col min="13325" max="13325" width="11.625" style="3" bestFit="1" customWidth="1"/>
    <col min="13326" max="13569" width="8.75" style="3"/>
    <col min="13570" max="13571" width="1.625" style="3" customWidth="1"/>
    <col min="13572" max="13572" width="4" style="3" customWidth="1"/>
    <col min="13573" max="13573" width="4.375" style="3" customWidth="1"/>
    <col min="13574" max="13574" width="16.25" style="3" customWidth="1"/>
    <col min="13575" max="13575" width="5.25" style="3" customWidth="1"/>
    <col min="13576" max="13579" width="10.5" style="3" customWidth="1"/>
    <col min="13580" max="13580" width="11.75" style="3" customWidth="1"/>
    <col min="13581" max="13581" width="11.625" style="3" bestFit="1" customWidth="1"/>
    <col min="13582" max="13825" width="8.75" style="3"/>
    <col min="13826" max="13827" width="1.625" style="3" customWidth="1"/>
    <col min="13828" max="13828" width="4" style="3" customWidth="1"/>
    <col min="13829" max="13829" width="4.375" style="3" customWidth="1"/>
    <col min="13830" max="13830" width="16.25" style="3" customWidth="1"/>
    <col min="13831" max="13831" width="5.25" style="3" customWidth="1"/>
    <col min="13832" max="13835" width="10.5" style="3" customWidth="1"/>
    <col min="13836" max="13836" width="11.75" style="3" customWidth="1"/>
    <col min="13837" max="13837" width="11.625" style="3" bestFit="1" customWidth="1"/>
    <col min="13838" max="14081" width="8.75" style="3"/>
    <col min="14082" max="14083" width="1.625" style="3" customWidth="1"/>
    <col min="14084" max="14084" width="4" style="3" customWidth="1"/>
    <col min="14085" max="14085" width="4.375" style="3" customWidth="1"/>
    <col min="14086" max="14086" width="16.25" style="3" customWidth="1"/>
    <col min="14087" max="14087" width="5.25" style="3" customWidth="1"/>
    <col min="14088" max="14091" width="10.5" style="3" customWidth="1"/>
    <col min="14092" max="14092" width="11.75" style="3" customWidth="1"/>
    <col min="14093" max="14093" width="11.625" style="3" bestFit="1" customWidth="1"/>
    <col min="14094" max="14337" width="8.75" style="3"/>
    <col min="14338" max="14339" width="1.625" style="3" customWidth="1"/>
    <col min="14340" max="14340" width="4" style="3" customWidth="1"/>
    <col min="14341" max="14341" width="4.375" style="3" customWidth="1"/>
    <col min="14342" max="14342" width="16.25" style="3" customWidth="1"/>
    <col min="14343" max="14343" width="5.25" style="3" customWidth="1"/>
    <col min="14344" max="14347" width="10.5" style="3" customWidth="1"/>
    <col min="14348" max="14348" width="11.75" style="3" customWidth="1"/>
    <col min="14349" max="14349" width="11.625" style="3" bestFit="1" customWidth="1"/>
    <col min="14350" max="14593" width="8.75" style="3"/>
    <col min="14594" max="14595" width="1.625" style="3" customWidth="1"/>
    <col min="14596" max="14596" width="4" style="3" customWidth="1"/>
    <col min="14597" max="14597" width="4.375" style="3" customWidth="1"/>
    <col min="14598" max="14598" width="16.25" style="3" customWidth="1"/>
    <col min="14599" max="14599" width="5.25" style="3" customWidth="1"/>
    <col min="14600" max="14603" width="10.5" style="3" customWidth="1"/>
    <col min="14604" max="14604" width="11.75" style="3" customWidth="1"/>
    <col min="14605" max="14605" width="11.625" style="3" bestFit="1" customWidth="1"/>
    <col min="14606" max="14849" width="8.75" style="3"/>
    <col min="14850" max="14851" width="1.625" style="3" customWidth="1"/>
    <col min="14852" max="14852" width="4" style="3" customWidth="1"/>
    <col min="14853" max="14853" width="4.375" style="3" customWidth="1"/>
    <col min="14854" max="14854" width="16.25" style="3" customWidth="1"/>
    <col min="14855" max="14855" width="5.25" style="3" customWidth="1"/>
    <col min="14856" max="14859" width="10.5" style="3" customWidth="1"/>
    <col min="14860" max="14860" width="11.75" style="3" customWidth="1"/>
    <col min="14861" max="14861" width="11.625" style="3" bestFit="1" customWidth="1"/>
    <col min="14862" max="15105" width="8.75" style="3"/>
    <col min="15106" max="15107" width="1.625" style="3" customWidth="1"/>
    <col min="15108" max="15108" width="4" style="3" customWidth="1"/>
    <col min="15109" max="15109" width="4.375" style="3" customWidth="1"/>
    <col min="15110" max="15110" width="16.25" style="3" customWidth="1"/>
    <col min="15111" max="15111" width="5.25" style="3" customWidth="1"/>
    <col min="15112" max="15115" width="10.5" style="3" customWidth="1"/>
    <col min="15116" max="15116" width="11.75" style="3" customWidth="1"/>
    <col min="15117" max="15117" width="11.625" style="3" bestFit="1" customWidth="1"/>
    <col min="15118" max="15361" width="8.75" style="3"/>
    <col min="15362" max="15363" width="1.625" style="3" customWidth="1"/>
    <col min="15364" max="15364" width="4" style="3" customWidth="1"/>
    <col min="15365" max="15365" width="4.375" style="3" customWidth="1"/>
    <col min="15366" max="15366" width="16.25" style="3" customWidth="1"/>
    <col min="15367" max="15367" width="5.25" style="3" customWidth="1"/>
    <col min="15368" max="15371" width="10.5" style="3" customWidth="1"/>
    <col min="15372" max="15372" width="11.75" style="3" customWidth="1"/>
    <col min="15373" max="15373" width="11.625" style="3" bestFit="1" customWidth="1"/>
    <col min="15374" max="15617" width="8.75" style="3"/>
    <col min="15618" max="15619" width="1.625" style="3" customWidth="1"/>
    <col min="15620" max="15620" width="4" style="3" customWidth="1"/>
    <col min="15621" max="15621" width="4.375" style="3" customWidth="1"/>
    <col min="15622" max="15622" width="16.25" style="3" customWidth="1"/>
    <col min="15623" max="15623" width="5.25" style="3" customWidth="1"/>
    <col min="15624" max="15627" width="10.5" style="3" customWidth="1"/>
    <col min="15628" max="15628" width="11.75" style="3" customWidth="1"/>
    <col min="15629" max="15629" width="11.625" style="3" bestFit="1" customWidth="1"/>
    <col min="15630" max="15873" width="8.75" style="3"/>
    <col min="15874" max="15875" width="1.625" style="3" customWidth="1"/>
    <col min="15876" max="15876" width="4" style="3" customWidth="1"/>
    <col min="15877" max="15877" width="4.375" style="3" customWidth="1"/>
    <col min="15878" max="15878" width="16.25" style="3" customWidth="1"/>
    <col min="15879" max="15879" width="5.25" style="3" customWidth="1"/>
    <col min="15880" max="15883" width="10.5" style="3" customWidth="1"/>
    <col min="15884" max="15884" width="11.75" style="3" customWidth="1"/>
    <col min="15885" max="15885" width="11.625" style="3" bestFit="1" customWidth="1"/>
    <col min="15886" max="16129" width="8.75" style="3"/>
    <col min="16130" max="16131" width="1.625" style="3" customWidth="1"/>
    <col min="16132" max="16132" width="4" style="3" customWidth="1"/>
    <col min="16133" max="16133" width="4.375" style="3" customWidth="1"/>
    <col min="16134" max="16134" width="16.25" style="3" customWidth="1"/>
    <col min="16135" max="16135" width="5.25" style="3" customWidth="1"/>
    <col min="16136" max="16139" width="10.5" style="3" customWidth="1"/>
    <col min="16140" max="16140" width="11.75" style="3" customWidth="1"/>
    <col min="16141" max="16141" width="11.625" style="3" bestFit="1" customWidth="1"/>
    <col min="16142" max="16384" width="8.75" style="3"/>
  </cols>
  <sheetData>
    <row r="2" spans="3:14" ht="18" customHeight="1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3:14" ht="18" customHeight="1">
      <c r="C3" s="1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18" customHeight="1" thickBo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 t="s">
        <v>2</v>
      </c>
    </row>
    <row r="5" spans="3:14" s="8" customFormat="1" ht="27.75" customHeight="1">
      <c r="C5" s="5"/>
      <c r="D5" s="35"/>
      <c r="E5" s="158" t="s">
        <v>123</v>
      </c>
      <c r="F5" s="159"/>
      <c r="G5" s="6"/>
      <c r="H5" s="6"/>
      <c r="I5" s="6"/>
      <c r="J5" s="6"/>
      <c r="K5" s="35"/>
      <c r="L5" s="36" t="s">
        <v>168</v>
      </c>
      <c r="M5" s="7" t="s">
        <v>169</v>
      </c>
      <c r="N5" s="156" t="s">
        <v>3</v>
      </c>
    </row>
    <row r="6" spans="3:14" s="8" customFormat="1" ht="27.75" customHeight="1">
      <c r="C6" s="90"/>
      <c r="D6" s="9" t="s">
        <v>4</v>
      </c>
      <c r="E6" s="9"/>
      <c r="F6" s="91"/>
      <c r="G6" s="10" t="s">
        <v>5</v>
      </c>
      <c r="H6" s="11" t="s">
        <v>6</v>
      </c>
      <c r="I6" s="11" t="s">
        <v>7</v>
      </c>
      <c r="J6" s="11" t="s">
        <v>8</v>
      </c>
      <c r="K6" s="11" t="s">
        <v>9</v>
      </c>
      <c r="L6" s="12" t="s">
        <v>10</v>
      </c>
      <c r="M6" s="12" t="s">
        <v>10</v>
      </c>
      <c r="N6" s="157"/>
    </row>
    <row r="7" spans="3:14" ht="32.25" customHeight="1">
      <c r="C7" s="13" t="s">
        <v>11</v>
      </c>
      <c r="D7" s="14"/>
      <c r="E7" s="14"/>
      <c r="F7" s="15" t="s">
        <v>12</v>
      </c>
      <c r="G7" s="92">
        <v>6852333</v>
      </c>
      <c r="H7" s="92">
        <v>43809</v>
      </c>
      <c r="I7" s="92">
        <v>251479</v>
      </c>
      <c r="J7" s="92">
        <v>97608283</v>
      </c>
      <c r="K7" s="92">
        <v>90003417</v>
      </c>
      <c r="L7" s="92">
        <f>SUM(G7:K7)</f>
        <v>194759321</v>
      </c>
      <c r="M7" s="93">
        <v>188747242</v>
      </c>
      <c r="N7" s="94">
        <f>IF(L7=0,"－　",(L7- M7)*100/M7)</f>
        <v>3.1852539598962721</v>
      </c>
    </row>
    <row r="8" spans="3:14" ht="32.25" customHeight="1">
      <c r="C8" s="16"/>
      <c r="D8" s="17" t="s">
        <v>13</v>
      </c>
      <c r="E8" s="14"/>
      <c r="F8" s="15" t="s">
        <v>14</v>
      </c>
      <c r="G8" s="92">
        <v>6849092</v>
      </c>
      <c r="H8" s="92">
        <v>43809</v>
      </c>
      <c r="I8" s="92">
        <v>249097</v>
      </c>
      <c r="J8" s="92">
        <v>97333129</v>
      </c>
      <c r="K8" s="92">
        <v>89945508</v>
      </c>
      <c r="L8" s="92">
        <f t="shared" ref="L8:L28" si="0">SUM(G8:K8)</f>
        <v>194420635</v>
      </c>
      <c r="M8" s="93">
        <v>187194700</v>
      </c>
      <c r="N8" s="94">
        <f t="shared" ref="N8:N24" si="1">IF(L8=0,"－　",(L8- M8)*100/M8)</f>
        <v>3.8601173003295499</v>
      </c>
    </row>
    <row r="9" spans="3:14" ht="32.25" customHeight="1">
      <c r="C9" s="16"/>
      <c r="D9" s="18"/>
      <c r="E9" s="19" t="s">
        <v>15</v>
      </c>
      <c r="F9" s="20" t="s">
        <v>16</v>
      </c>
      <c r="G9" s="95">
        <v>6073888</v>
      </c>
      <c r="H9" s="95">
        <v>40379</v>
      </c>
      <c r="I9" s="95">
        <v>97803</v>
      </c>
      <c r="J9" s="95">
        <v>70115313</v>
      </c>
      <c r="K9" s="95">
        <v>57605306</v>
      </c>
      <c r="L9" s="92">
        <f t="shared" si="0"/>
        <v>133932689</v>
      </c>
      <c r="M9" s="95">
        <v>127304842</v>
      </c>
      <c r="N9" s="94">
        <f t="shared" si="1"/>
        <v>5.2062803707026317</v>
      </c>
    </row>
    <row r="10" spans="3:14" ht="32.25" customHeight="1">
      <c r="C10" s="16"/>
      <c r="D10" s="21"/>
      <c r="E10" s="19" t="s">
        <v>17</v>
      </c>
      <c r="F10" s="20" t="s">
        <v>18</v>
      </c>
      <c r="G10" s="95">
        <v>775204</v>
      </c>
      <c r="H10" s="95">
        <v>3430</v>
      </c>
      <c r="I10" s="95">
        <v>151294</v>
      </c>
      <c r="J10" s="95">
        <v>27217816</v>
      </c>
      <c r="K10" s="95">
        <v>32340202</v>
      </c>
      <c r="L10" s="92">
        <f t="shared" si="0"/>
        <v>60487946</v>
      </c>
      <c r="M10" s="95">
        <v>59889858</v>
      </c>
      <c r="N10" s="94">
        <f t="shared" si="1"/>
        <v>0.99864654880297099</v>
      </c>
    </row>
    <row r="11" spans="3:14" ht="32.25" customHeight="1">
      <c r="C11" s="22"/>
      <c r="D11" s="19" t="s">
        <v>19</v>
      </c>
      <c r="E11" s="23"/>
      <c r="F11" s="24"/>
      <c r="G11" s="95">
        <v>3241</v>
      </c>
      <c r="H11" s="95">
        <v>0</v>
      </c>
      <c r="I11" s="95">
        <v>2382</v>
      </c>
      <c r="J11" s="95">
        <v>275154</v>
      </c>
      <c r="K11" s="95">
        <v>57909</v>
      </c>
      <c r="L11" s="92">
        <f t="shared" si="0"/>
        <v>338686</v>
      </c>
      <c r="M11" s="95">
        <v>1552542</v>
      </c>
      <c r="N11" s="94">
        <f t="shared" si="1"/>
        <v>-78.18506681300731</v>
      </c>
    </row>
    <row r="12" spans="3:14" ht="32.25" customHeight="1">
      <c r="C12" s="13" t="s">
        <v>20</v>
      </c>
      <c r="D12" s="14"/>
      <c r="E12" s="14"/>
      <c r="F12" s="15" t="s">
        <v>21</v>
      </c>
      <c r="G12" s="92">
        <v>6258746</v>
      </c>
      <c r="H12" s="92">
        <v>45031</v>
      </c>
      <c r="I12" s="92">
        <v>248897</v>
      </c>
      <c r="J12" s="92">
        <v>86442310</v>
      </c>
      <c r="K12" s="92">
        <v>84459826</v>
      </c>
      <c r="L12" s="92">
        <f t="shared" si="0"/>
        <v>177454810</v>
      </c>
      <c r="M12" s="96">
        <v>179860943</v>
      </c>
      <c r="N12" s="94">
        <f t="shared" si="1"/>
        <v>-1.3377740380244754</v>
      </c>
    </row>
    <row r="13" spans="3:14" ht="32.25" customHeight="1">
      <c r="C13" s="16"/>
      <c r="D13" s="17" t="s">
        <v>22</v>
      </c>
      <c r="E13" s="14"/>
      <c r="F13" s="15" t="s">
        <v>23</v>
      </c>
      <c r="G13" s="92">
        <v>6258047</v>
      </c>
      <c r="H13" s="92">
        <v>45031</v>
      </c>
      <c r="I13" s="92">
        <v>248897</v>
      </c>
      <c r="J13" s="92">
        <v>86234309</v>
      </c>
      <c r="K13" s="92">
        <v>84395772</v>
      </c>
      <c r="L13" s="92">
        <f t="shared" si="0"/>
        <v>177182056</v>
      </c>
      <c r="M13" s="96">
        <v>175473440</v>
      </c>
      <c r="N13" s="94">
        <f t="shared" si="1"/>
        <v>0.97371773186870902</v>
      </c>
    </row>
    <row r="14" spans="3:14" ht="32.25" customHeight="1">
      <c r="C14" s="16"/>
      <c r="D14" s="18"/>
      <c r="E14" s="19" t="s">
        <v>24</v>
      </c>
      <c r="F14" s="20" t="s">
        <v>25</v>
      </c>
      <c r="G14" s="95">
        <v>6121524</v>
      </c>
      <c r="H14" s="95">
        <v>44030</v>
      </c>
      <c r="I14" s="95">
        <v>246707</v>
      </c>
      <c r="J14" s="95">
        <v>81852589</v>
      </c>
      <c r="K14" s="95">
        <v>79851765</v>
      </c>
      <c r="L14" s="92">
        <f t="shared" si="0"/>
        <v>168116615</v>
      </c>
      <c r="M14" s="95">
        <v>166167544</v>
      </c>
      <c r="N14" s="94">
        <f t="shared" si="1"/>
        <v>1.1729552914376589</v>
      </c>
    </row>
    <row r="15" spans="3:14" ht="32.25" customHeight="1">
      <c r="C15" s="16"/>
      <c r="D15" s="21"/>
      <c r="E15" s="19" t="s">
        <v>26</v>
      </c>
      <c r="F15" s="20" t="s">
        <v>27</v>
      </c>
      <c r="G15" s="95">
        <v>136523</v>
      </c>
      <c r="H15" s="95">
        <v>1001</v>
      </c>
      <c r="I15" s="95">
        <v>2190</v>
      </c>
      <c r="J15" s="95">
        <v>4381720</v>
      </c>
      <c r="K15" s="95">
        <v>4544007</v>
      </c>
      <c r="L15" s="92">
        <f t="shared" si="0"/>
        <v>9065441</v>
      </c>
      <c r="M15" s="95">
        <v>9305896</v>
      </c>
      <c r="N15" s="94">
        <f t="shared" si="1"/>
        <v>-2.5838994976947949</v>
      </c>
    </row>
    <row r="16" spans="3:14" ht="32.25" customHeight="1">
      <c r="C16" s="22"/>
      <c r="D16" s="19" t="s">
        <v>28</v>
      </c>
      <c r="E16" s="25"/>
      <c r="F16" s="20"/>
      <c r="G16" s="95">
        <v>699</v>
      </c>
      <c r="H16" s="95">
        <v>0</v>
      </c>
      <c r="I16" s="95">
        <v>0</v>
      </c>
      <c r="J16" s="95">
        <v>208001</v>
      </c>
      <c r="K16" s="95">
        <v>64054</v>
      </c>
      <c r="L16" s="92">
        <f t="shared" si="0"/>
        <v>272754</v>
      </c>
      <c r="M16" s="95">
        <v>4387503</v>
      </c>
      <c r="N16" s="94">
        <f t="shared" si="1"/>
        <v>-93.7833888660589</v>
      </c>
    </row>
    <row r="17" spans="3:24" ht="32.25" customHeight="1">
      <c r="C17" s="146" t="s">
        <v>29</v>
      </c>
      <c r="D17" s="147"/>
      <c r="E17" s="19" t="s">
        <v>30</v>
      </c>
      <c r="F17" s="20"/>
      <c r="G17" s="95">
        <v>664761</v>
      </c>
      <c r="H17" s="95">
        <v>0</v>
      </c>
      <c r="I17" s="95">
        <v>860</v>
      </c>
      <c r="J17" s="95">
        <v>11098820</v>
      </c>
      <c r="K17" s="95">
        <v>6091361</v>
      </c>
      <c r="L17" s="92">
        <f t="shared" si="0"/>
        <v>17855802</v>
      </c>
      <c r="M17" s="95">
        <v>12123965</v>
      </c>
      <c r="N17" s="94">
        <f t="shared" si="1"/>
        <v>47.27691807094461</v>
      </c>
    </row>
    <row r="18" spans="3:24" ht="32.25" customHeight="1">
      <c r="C18" s="148"/>
      <c r="D18" s="149"/>
      <c r="E18" s="19" t="s">
        <v>31</v>
      </c>
      <c r="F18" s="20"/>
      <c r="G18" s="95">
        <v>73716</v>
      </c>
      <c r="H18" s="95">
        <v>1222</v>
      </c>
      <c r="I18" s="95">
        <v>660</v>
      </c>
      <c r="J18" s="95">
        <v>0</v>
      </c>
      <c r="K18" s="95">
        <v>541625</v>
      </c>
      <c r="L18" s="92">
        <f t="shared" si="0"/>
        <v>617223</v>
      </c>
      <c r="M18" s="95">
        <v>402705</v>
      </c>
      <c r="N18" s="94">
        <f t="shared" si="1"/>
        <v>53.269266584720825</v>
      </c>
    </row>
    <row r="19" spans="3:24" ht="32.25" customHeight="1">
      <c r="C19" s="146" t="s">
        <v>32</v>
      </c>
      <c r="D19" s="147"/>
      <c r="E19" s="19" t="s">
        <v>33</v>
      </c>
      <c r="F19" s="20"/>
      <c r="G19" s="95">
        <v>666346</v>
      </c>
      <c r="H19" s="95">
        <v>0</v>
      </c>
      <c r="I19" s="95">
        <v>2582</v>
      </c>
      <c r="J19" s="95">
        <v>11165973</v>
      </c>
      <c r="K19" s="95">
        <v>6067285</v>
      </c>
      <c r="L19" s="92">
        <f t="shared" si="0"/>
        <v>17902186</v>
      </c>
      <c r="M19" s="95">
        <v>10163124</v>
      </c>
      <c r="N19" s="94">
        <f t="shared" si="1"/>
        <v>76.148455927527792</v>
      </c>
    </row>
    <row r="20" spans="3:24" ht="32.25" customHeight="1">
      <c r="C20" s="148"/>
      <c r="D20" s="149"/>
      <c r="E20" s="19" t="s">
        <v>34</v>
      </c>
      <c r="F20" s="20"/>
      <c r="G20" s="95">
        <v>72759</v>
      </c>
      <c r="H20" s="95">
        <v>1222</v>
      </c>
      <c r="I20" s="95">
        <v>0</v>
      </c>
      <c r="J20" s="95">
        <v>0</v>
      </c>
      <c r="K20" s="95">
        <v>523694</v>
      </c>
      <c r="L20" s="92">
        <f t="shared" si="0"/>
        <v>597675</v>
      </c>
      <c r="M20" s="95">
        <v>1276825</v>
      </c>
      <c r="N20" s="94">
        <f t="shared" si="1"/>
        <v>-53.190531200438585</v>
      </c>
      <c r="X20" s="26"/>
    </row>
    <row r="21" spans="3:24" ht="32.25" customHeight="1">
      <c r="C21" s="27" t="s">
        <v>35</v>
      </c>
      <c r="D21" s="25"/>
      <c r="E21" s="25"/>
      <c r="F21" s="20"/>
      <c r="G21" s="97">
        <v>605154</v>
      </c>
      <c r="H21" s="97">
        <v>-52633</v>
      </c>
      <c r="I21" s="98">
        <v>-3591</v>
      </c>
      <c r="J21" s="98">
        <v>-9613162</v>
      </c>
      <c r="K21" s="98">
        <v>8519615</v>
      </c>
      <c r="L21" s="99">
        <f>SUM(G21:K21)</f>
        <v>-544617</v>
      </c>
      <c r="M21" s="98">
        <v>-14079207</v>
      </c>
      <c r="N21" s="94">
        <f t="shared" si="1"/>
        <v>-96.131763671064718</v>
      </c>
    </row>
    <row r="22" spans="3:24" ht="32.25" customHeight="1">
      <c r="C22" s="28" t="s">
        <v>36</v>
      </c>
      <c r="D22" s="25"/>
      <c r="E22" s="25"/>
      <c r="F22" s="20" t="s">
        <v>37</v>
      </c>
      <c r="G22" s="95">
        <v>200035</v>
      </c>
      <c r="H22" s="95">
        <v>0</v>
      </c>
      <c r="I22" s="95">
        <v>0</v>
      </c>
      <c r="J22" s="95">
        <v>0</v>
      </c>
      <c r="K22" s="95">
        <v>103968</v>
      </c>
      <c r="L22" s="92">
        <f>SUM(G22:K22)</f>
        <v>304003</v>
      </c>
      <c r="M22" s="95">
        <v>227383</v>
      </c>
      <c r="N22" s="94">
        <f t="shared" si="1"/>
        <v>33.696450482226027</v>
      </c>
    </row>
    <row r="23" spans="3:24" ht="32.25" customHeight="1">
      <c r="C23" s="16" t="s">
        <v>38</v>
      </c>
      <c r="D23" s="2"/>
      <c r="E23" s="2"/>
      <c r="F23" s="20" t="s">
        <v>39</v>
      </c>
      <c r="G23" s="95">
        <v>7036342</v>
      </c>
      <c r="H23" s="95">
        <v>173709</v>
      </c>
      <c r="I23" s="95">
        <v>208271</v>
      </c>
      <c r="J23" s="95">
        <v>45256793</v>
      </c>
      <c r="K23" s="95">
        <v>34609568</v>
      </c>
      <c r="L23" s="92">
        <f t="shared" si="0"/>
        <v>87284683</v>
      </c>
      <c r="M23" s="95">
        <v>70653067</v>
      </c>
      <c r="N23" s="94">
        <f t="shared" si="1"/>
        <v>23.539835857373326</v>
      </c>
    </row>
    <row r="24" spans="3:24" ht="32.25" customHeight="1">
      <c r="C24" s="29" t="s">
        <v>40</v>
      </c>
      <c r="D24" s="25"/>
      <c r="E24" s="25"/>
      <c r="F24" s="20" t="s">
        <v>41</v>
      </c>
      <c r="G24" s="95">
        <v>3080899</v>
      </c>
      <c r="H24" s="95">
        <v>12996</v>
      </c>
      <c r="I24" s="95">
        <v>89776</v>
      </c>
      <c r="J24" s="95">
        <v>14743933</v>
      </c>
      <c r="K24" s="95">
        <v>36058802</v>
      </c>
      <c r="L24" s="92">
        <f t="shared" si="0"/>
        <v>53986406</v>
      </c>
      <c r="M24" s="95">
        <v>54472599</v>
      </c>
      <c r="N24" s="94">
        <f t="shared" si="1"/>
        <v>-0.89254599362883347</v>
      </c>
    </row>
    <row r="25" spans="3:24" ht="32.25" customHeight="1">
      <c r="C25" s="150" t="s">
        <v>122</v>
      </c>
      <c r="D25" s="151"/>
      <c r="E25" s="19" t="s">
        <v>31</v>
      </c>
      <c r="F25" s="20"/>
      <c r="G25" s="95">
        <v>2</v>
      </c>
      <c r="H25" s="95">
        <v>1</v>
      </c>
      <c r="I25" s="95">
        <v>1</v>
      </c>
      <c r="J25" s="95">
        <v>0</v>
      </c>
      <c r="K25" s="95">
        <v>6</v>
      </c>
      <c r="L25" s="92">
        <f t="shared" si="0"/>
        <v>10</v>
      </c>
      <c r="M25" s="100">
        <v>7</v>
      </c>
      <c r="N25" s="94" t="s">
        <v>126</v>
      </c>
    </row>
    <row r="26" spans="3:24" ht="32.25" customHeight="1">
      <c r="C26" s="152"/>
      <c r="D26" s="153"/>
      <c r="E26" s="18" t="s">
        <v>34</v>
      </c>
      <c r="F26" s="30"/>
      <c r="G26" s="95">
        <v>2</v>
      </c>
      <c r="H26" s="95">
        <v>1</v>
      </c>
      <c r="I26" s="95">
        <v>0</v>
      </c>
      <c r="J26" s="95">
        <v>0</v>
      </c>
      <c r="K26" s="95">
        <v>5</v>
      </c>
      <c r="L26" s="92">
        <f t="shared" si="0"/>
        <v>8</v>
      </c>
      <c r="M26" s="101" t="s">
        <v>124</v>
      </c>
      <c r="N26" s="94" t="s">
        <v>126</v>
      </c>
    </row>
    <row r="27" spans="3:24" ht="32.25" customHeight="1">
      <c r="C27" s="152"/>
      <c r="D27" s="153"/>
      <c r="E27" s="19" t="s">
        <v>42</v>
      </c>
      <c r="F27" s="20"/>
      <c r="G27" s="95">
        <v>1</v>
      </c>
      <c r="H27" s="95">
        <v>1</v>
      </c>
      <c r="I27" s="95">
        <v>1</v>
      </c>
      <c r="J27" s="95">
        <v>5</v>
      </c>
      <c r="K27" s="95">
        <v>4</v>
      </c>
      <c r="L27" s="92">
        <f t="shared" si="0"/>
        <v>12</v>
      </c>
      <c r="M27" s="102" t="s">
        <v>125</v>
      </c>
      <c r="N27" s="94" t="s">
        <v>126</v>
      </c>
    </row>
    <row r="28" spans="3:24" ht="32.25" customHeight="1">
      <c r="C28" s="154"/>
      <c r="D28" s="155"/>
      <c r="E28" s="18" t="s">
        <v>36</v>
      </c>
      <c r="F28" s="30"/>
      <c r="G28" s="95">
        <v>1</v>
      </c>
      <c r="H28" s="95">
        <v>0</v>
      </c>
      <c r="I28" s="95">
        <v>0</v>
      </c>
      <c r="J28" s="95">
        <v>0</v>
      </c>
      <c r="K28" s="95">
        <v>1</v>
      </c>
      <c r="L28" s="92">
        <f t="shared" si="0"/>
        <v>2</v>
      </c>
      <c r="M28" s="100">
        <v>3</v>
      </c>
      <c r="N28" s="94" t="s">
        <v>126</v>
      </c>
    </row>
    <row r="29" spans="3:24" ht="32.25" customHeight="1">
      <c r="C29" s="28" t="s">
        <v>43</v>
      </c>
      <c r="D29" s="25"/>
      <c r="E29" s="25"/>
      <c r="F29" s="20" t="s">
        <v>44</v>
      </c>
      <c r="G29" s="103">
        <v>109.484120301415</v>
      </c>
      <c r="H29" s="103">
        <v>97.286313872665502</v>
      </c>
      <c r="I29" s="103">
        <v>101.03737690691329</v>
      </c>
      <c r="J29" s="103">
        <v>112.91725429364394</v>
      </c>
      <c r="K29" s="103">
        <v>106.56358325909882</v>
      </c>
      <c r="L29" s="103">
        <f t="shared" ref="L29:L32" si="2">L7/L12*100</f>
        <v>109.75150293192955</v>
      </c>
      <c r="M29" s="103">
        <v>104.9</v>
      </c>
      <c r="N29" s="104">
        <f t="shared" ref="N29:N34" si="3">L29-M29</f>
        <v>4.8515029319295451</v>
      </c>
    </row>
    <row r="30" spans="3:24" ht="32.25" customHeight="1">
      <c r="C30" s="16" t="s">
        <v>45</v>
      </c>
      <c r="D30" s="2"/>
      <c r="E30" s="2"/>
      <c r="F30" s="30" t="s">
        <v>46</v>
      </c>
      <c r="G30" s="103">
        <v>109.4445599401858</v>
      </c>
      <c r="H30" s="103">
        <v>97.286313872665502</v>
      </c>
      <c r="I30" s="103">
        <v>100.0803545241606</v>
      </c>
      <c r="J30" s="103">
        <v>112.8705385695153</v>
      </c>
      <c r="K30" s="103">
        <v>106.57584600328083</v>
      </c>
      <c r="L30" s="103">
        <f t="shared" si="2"/>
        <v>109.72930294927833</v>
      </c>
      <c r="M30" s="103">
        <v>106.7</v>
      </c>
      <c r="N30" s="104">
        <f t="shared" si="3"/>
        <v>3.0293029492783319</v>
      </c>
    </row>
    <row r="31" spans="3:24" ht="32.25" customHeight="1">
      <c r="C31" s="28" t="s">
        <v>47</v>
      </c>
      <c r="D31" s="25"/>
      <c r="E31" s="25"/>
      <c r="F31" s="20" t="s">
        <v>48</v>
      </c>
      <c r="G31" s="103">
        <v>99.221827767072384</v>
      </c>
      <c r="H31" s="103">
        <v>91.707926413808778</v>
      </c>
      <c r="I31" s="103">
        <v>39.643382636082478</v>
      </c>
      <c r="J31" s="103">
        <v>85.660470678575606</v>
      </c>
      <c r="K31" s="103">
        <v>72.140303974495751</v>
      </c>
      <c r="L31" s="103">
        <f t="shared" si="2"/>
        <v>79.666539205538967</v>
      </c>
      <c r="M31" s="103">
        <v>76.599999999999994</v>
      </c>
      <c r="N31" s="104">
        <f t="shared" si="3"/>
        <v>3.0665392055389731</v>
      </c>
    </row>
    <row r="32" spans="3:24" ht="32.25" customHeight="1">
      <c r="C32" s="16" t="s">
        <v>49</v>
      </c>
      <c r="D32" s="2"/>
      <c r="E32" s="2"/>
      <c r="F32" s="30" t="s">
        <v>50</v>
      </c>
      <c r="G32" s="103">
        <v>567.81934179588779</v>
      </c>
      <c r="H32" s="103">
        <v>342.65734265734267</v>
      </c>
      <c r="I32" s="103">
        <v>6908.4018264840179</v>
      </c>
      <c r="J32" s="103">
        <v>621.16739545201426</v>
      </c>
      <c r="K32" s="103">
        <v>711.71109551547784</v>
      </c>
      <c r="L32" s="103">
        <f t="shared" si="2"/>
        <v>667.23666283857563</v>
      </c>
      <c r="M32" s="103">
        <v>643.6</v>
      </c>
      <c r="N32" s="104">
        <f t="shared" si="3"/>
        <v>23.636662838575603</v>
      </c>
    </row>
    <row r="33" spans="3:14" ht="32.25" customHeight="1">
      <c r="C33" s="28" t="s">
        <v>51</v>
      </c>
      <c r="D33" s="25"/>
      <c r="E33" s="25"/>
      <c r="F33" s="20" t="s">
        <v>52</v>
      </c>
      <c r="G33" s="103">
        <v>3.2933600356147492</v>
      </c>
      <c r="H33" s="103">
        <v>0</v>
      </c>
      <c r="I33" s="103">
        <v>0</v>
      </c>
      <c r="J33" s="103">
        <v>0</v>
      </c>
      <c r="K33" s="103">
        <v>0.18048337422250652</v>
      </c>
      <c r="L33" s="103">
        <f>L22/L9*100</f>
        <v>0.22698192821320864</v>
      </c>
      <c r="M33" s="103">
        <v>0.2</v>
      </c>
      <c r="N33" s="104">
        <f t="shared" si="3"/>
        <v>2.6981928213208634E-2</v>
      </c>
    </row>
    <row r="34" spans="3:14" ht="32.25" customHeight="1" thickBot="1">
      <c r="C34" s="31" t="s">
        <v>53</v>
      </c>
      <c r="D34" s="32"/>
      <c r="E34" s="32"/>
      <c r="F34" s="33" t="s">
        <v>54</v>
      </c>
      <c r="G34" s="105">
        <v>228.38600032003646</v>
      </c>
      <c r="H34" s="105">
        <v>1336.634349030471</v>
      </c>
      <c r="I34" s="105">
        <v>231.98961860630902</v>
      </c>
      <c r="J34" s="105">
        <v>306.95197136340761</v>
      </c>
      <c r="K34" s="105">
        <v>95.980914729224793</v>
      </c>
      <c r="L34" s="105">
        <f t="shared" ref="L34" si="4">L23/L24*100</f>
        <v>161.67900304384034</v>
      </c>
      <c r="M34" s="105">
        <v>129.69999999999999</v>
      </c>
      <c r="N34" s="106">
        <f t="shared" si="3"/>
        <v>31.979003043840351</v>
      </c>
    </row>
    <row r="35" spans="3:14">
      <c r="C35" s="3" t="s">
        <v>55</v>
      </c>
    </row>
    <row r="36" spans="3:14" ht="32.25" customHeight="1"/>
    <row r="37" spans="3:14" ht="27.75" customHeight="1"/>
    <row r="38" spans="3:14" ht="27.75" customHeight="1"/>
    <row r="39" spans="3:14" ht="27.75" customHeight="1"/>
  </sheetData>
  <sheetProtection selectLockedCells="1"/>
  <mergeCells count="5">
    <mergeCell ref="C17:D18"/>
    <mergeCell ref="C19:D20"/>
    <mergeCell ref="C25:D28"/>
    <mergeCell ref="N5:N6"/>
    <mergeCell ref="E5:F5"/>
  </mergeCells>
  <phoneticPr fontId="3"/>
  <pageMargins left="0.75" right="0.75" top="1" bottom="1" header="0.51200000000000001" footer="0.51200000000000001"/>
  <pageSetup paperSize="9" scale="68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3:Y32"/>
  <sheetViews>
    <sheetView zoomScale="90" zoomScaleNormal="90" zoomScaleSheetLayoutView="85" workbookViewId="0">
      <selection activeCell="C3" sqref="C3"/>
    </sheetView>
  </sheetViews>
  <sheetFormatPr defaultRowHeight="13.5"/>
  <cols>
    <col min="1" max="1" width="3.75" style="2" customWidth="1"/>
    <col min="2" max="2" width="3.125" style="2" customWidth="1"/>
    <col min="3" max="3" width="24.125" style="2" customWidth="1"/>
    <col min="4" max="4" width="4.25" style="2" customWidth="1"/>
    <col min="5" max="10" width="10.5" style="2" customWidth="1"/>
    <col min="11" max="11" width="10.25" style="2" customWidth="1"/>
    <col min="12" max="12" width="8.25" style="2" bestFit="1" customWidth="1"/>
    <col min="13" max="257" width="8.75" style="2"/>
    <col min="258" max="258" width="4" style="2" customWidth="1"/>
    <col min="259" max="259" width="3.75" style="2" customWidth="1"/>
    <col min="260" max="260" width="3.125" style="2" customWidth="1"/>
    <col min="261" max="261" width="23.375" style="2" customWidth="1"/>
    <col min="262" max="265" width="9.625" style="2" customWidth="1"/>
    <col min="266" max="267" width="9.25" style="2" customWidth="1"/>
    <col min="268" max="268" width="8.25" style="2" bestFit="1" customWidth="1"/>
    <col min="269" max="513" width="8.75" style="2"/>
    <col min="514" max="514" width="4" style="2" customWidth="1"/>
    <col min="515" max="515" width="3.75" style="2" customWidth="1"/>
    <col min="516" max="516" width="3.125" style="2" customWidth="1"/>
    <col min="517" max="517" width="23.375" style="2" customWidth="1"/>
    <col min="518" max="521" width="9.625" style="2" customWidth="1"/>
    <col min="522" max="523" width="9.25" style="2" customWidth="1"/>
    <col min="524" max="524" width="8.25" style="2" bestFit="1" customWidth="1"/>
    <col min="525" max="769" width="8.75" style="2"/>
    <col min="770" max="770" width="4" style="2" customWidth="1"/>
    <col min="771" max="771" width="3.75" style="2" customWidth="1"/>
    <col min="772" max="772" width="3.125" style="2" customWidth="1"/>
    <col min="773" max="773" width="23.375" style="2" customWidth="1"/>
    <col min="774" max="777" width="9.625" style="2" customWidth="1"/>
    <col min="778" max="779" width="9.25" style="2" customWidth="1"/>
    <col min="780" max="780" width="8.25" style="2" bestFit="1" customWidth="1"/>
    <col min="781" max="1025" width="8.75" style="2"/>
    <col min="1026" max="1026" width="4" style="2" customWidth="1"/>
    <col min="1027" max="1027" width="3.75" style="2" customWidth="1"/>
    <col min="1028" max="1028" width="3.125" style="2" customWidth="1"/>
    <col min="1029" max="1029" width="23.375" style="2" customWidth="1"/>
    <col min="1030" max="1033" width="9.625" style="2" customWidth="1"/>
    <col min="1034" max="1035" width="9.25" style="2" customWidth="1"/>
    <col min="1036" max="1036" width="8.25" style="2" bestFit="1" customWidth="1"/>
    <col min="1037" max="1281" width="8.75" style="2"/>
    <col min="1282" max="1282" width="4" style="2" customWidth="1"/>
    <col min="1283" max="1283" width="3.75" style="2" customWidth="1"/>
    <col min="1284" max="1284" width="3.125" style="2" customWidth="1"/>
    <col min="1285" max="1285" width="23.375" style="2" customWidth="1"/>
    <col min="1286" max="1289" width="9.625" style="2" customWidth="1"/>
    <col min="1290" max="1291" width="9.25" style="2" customWidth="1"/>
    <col min="1292" max="1292" width="8.25" style="2" bestFit="1" customWidth="1"/>
    <col min="1293" max="1537" width="8.75" style="2"/>
    <col min="1538" max="1538" width="4" style="2" customWidth="1"/>
    <col min="1539" max="1539" width="3.75" style="2" customWidth="1"/>
    <col min="1540" max="1540" width="3.125" style="2" customWidth="1"/>
    <col min="1541" max="1541" width="23.375" style="2" customWidth="1"/>
    <col min="1542" max="1545" width="9.625" style="2" customWidth="1"/>
    <col min="1546" max="1547" width="9.25" style="2" customWidth="1"/>
    <col min="1548" max="1548" width="8.25" style="2" bestFit="1" customWidth="1"/>
    <col min="1549" max="1793" width="8.75" style="2"/>
    <col min="1794" max="1794" width="4" style="2" customWidth="1"/>
    <col min="1795" max="1795" width="3.75" style="2" customWidth="1"/>
    <col min="1796" max="1796" width="3.125" style="2" customWidth="1"/>
    <col min="1797" max="1797" width="23.375" style="2" customWidth="1"/>
    <col min="1798" max="1801" width="9.625" style="2" customWidth="1"/>
    <col min="1802" max="1803" width="9.25" style="2" customWidth="1"/>
    <col min="1804" max="1804" width="8.25" style="2" bestFit="1" customWidth="1"/>
    <col min="1805" max="2049" width="8.75" style="2"/>
    <col min="2050" max="2050" width="4" style="2" customWidth="1"/>
    <col min="2051" max="2051" width="3.75" style="2" customWidth="1"/>
    <col min="2052" max="2052" width="3.125" style="2" customWidth="1"/>
    <col min="2053" max="2053" width="23.375" style="2" customWidth="1"/>
    <col min="2054" max="2057" width="9.625" style="2" customWidth="1"/>
    <col min="2058" max="2059" width="9.25" style="2" customWidth="1"/>
    <col min="2060" max="2060" width="8.25" style="2" bestFit="1" customWidth="1"/>
    <col min="2061" max="2305" width="8.75" style="2"/>
    <col min="2306" max="2306" width="4" style="2" customWidth="1"/>
    <col min="2307" max="2307" width="3.75" style="2" customWidth="1"/>
    <col min="2308" max="2308" width="3.125" style="2" customWidth="1"/>
    <col min="2309" max="2309" width="23.375" style="2" customWidth="1"/>
    <col min="2310" max="2313" width="9.625" style="2" customWidth="1"/>
    <col min="2314" max="2315" width="9.25" style="2" customWidth="1"/>
    <col min="2316" max="2316" width="8.25" style="2" bestFit="1" customWidth="1"/>
    <col min="2317" max="2561" width="8.75" style="2"/>
    <col min="2562" max="2562" width="4" style="2" customWidth="1"/>
    <col min="2563" max="2563" width="3.75" style="2" customWidth="1"/>
    <col min="2564" max="2564" width="3.125" style="2" customWidth="1"/>
    <col min="2565" max="2565" width="23.375" style="2" customWidth="1"/>
    <col min="2566" max="2569" width="9.625" style="2" customWidth="1"/>
    <col min="2570" max="2571" width="9.25" style="2" customWidth="1"/>
    <col min="2572" max="2572" width="8.25" style="2" bestFit="1" customWidth="1"/>
    <col min="2573" max="2817" width="8.75" style="2"/>
    <col min="2818" max="2818" width="4" style="2" customWidth="1"/>
    <col min="2819" max="2819" width="3.75" style="2" customWidth="1"/>
    <col min="2820" max="2820" width="3.125" style="2" customWidth="1"/>
    <col min="2821" max="2821" width="23.375" style="2" customWidth="1"/>
    <col min="2822" max="2825" width="9.625" style="2" customWidth="1"/>
    <col min="2826" max="2827" width="9.25" style="2" customWidth="1"/>
    <col min="2828" max="2828" width="8.25" style="2" bestFit="1" customWidth="1"/>
    <col min="2829" max="3073" width="8.75" style="2"/>
    <col min="3074" max="3074" width="4" style="2" customWidth="1"/>
    <col min="3075" max="3075" width="3.75" style="2" customWidth="1"/>
    <col min="3076" max="3076" width="3.125" style="2" customWidth="1"/>
    <col min="3077" max="3077" width="23.375" style="2" customWidth="1"/>
    <col min="3078" max="3081" width="9.625" style="2" customWidth="1"/>
    <col min="3082" max="3083" width="9.25" style="2" customWidth="1"/>
    <col min="3084" max="3084" width="8.25" style="2" bestFit="1" customWidth="1"/>
    <col min="3085" max="3329" width="8.75" style="2"/>
    <col min="3330" max="3330" width="4" style="2" customWidth="1"/>
    <col min="3331" max="3331" width="3.75" style="2" customWidth="1"/>
    <col min="3332" max="3332" width="3.125" style="2" customWidth="1"/>
    <col min="3333" max="3333" width="23.375" style="2" customWidth="1"/>
    <col min="3334" max="3337" width="9.625" style="2" customWidth="1"/>
    <col min="3338" max="3339" width="9.25" style="2" customWidth="1"/>
    <col min="3340" max="3340" width="8.25" style="2" bestFit="1" customWidth="1"/>
    <col min="3341" max="3585" width="8.75" style="2"/>
    <col min="3586" max="3586" width="4" style="2" customWidth="1"/>
    <col min="3587" max="3587" width="3.75" style="2" customWidth="1"/>
    <col min="3588" max="3588" width="3.125" style="2" customWidth="1"/>
    <col min="3589" max="3589" width="23.375" style="2" customWidth="1"/>
    <col min="3590" max="3593" width="9.625" style="2" customWidth="1"/>
    <col min="3594" max="3595" width="9.25" style="2" customWidth="1"/>
    <col min="3596" max="3596" width="8.25" style="2" bestFit="1" customWidth="1"/>
    <col min="3597" max="3841" width="8.75" style="2"/>
    <col min="3842" max="3842" width="4" style="2" customWidth="1"/>
    <col min="3843" max="3843" width="3.75" style="2" customWidth="1"/>
    <col min="3844" max="3844" width="3.125" style="2" customWidth="1"/>
    <col min="3845" max="3845" width="23.375" style="2" customWidth="1"/>
    <col min="3846" max="3849" width="9.625" style="2" customWidth="1"/>
    <col min="3850" max="3851" width="9.25" style="2" customWidth="1"/>
    <col min="3852" max="3852" width="8.25" style="2" bestFit="1" customWidth="1"/>
    <col min="3853" max="4097" width="8.75" style="2"/>
    <col min="4098" max="4098" width="4" style="2" customWidth="1"/>
    <col min="4099" max="4099" width="3.75" style="2" customWidth="1"/>
    <col min="4100" max="4100" width="3.125" style="2" customWidth="1"/>
    <col min="4101" max="4101" width="23.375" style="2" customWidth="1"/>
    <col min="4102" max="4105" width="9.625" style="2" customWidth="1"/>
    <col min="4106" max="4107" width="9.25" style="2" customWidth="1"/>
    <col min="4108" max="4108" width="8.25" style="2" bestFit="1" customWidth="1"/>
    <col min="4109" max="4353" width="8.75" style="2"/>
    <col min="4354" max="4354" width="4" style="2" customWidth="1"/>
    <col min="4355" max="4355" width="3.75" style="2" customWidth="1"/>
    <col min="4356" max="4356" width="3.125" style="2" customWidth="1"/>
    <col min="4357" max="4357" width="23.375" style="2" customWidth="1"/>
    <col min="4358" max="4361" width="9.625" style="2" customWidth="1"/>
    <col min="4362" max="4363" width="9.25" style="2" customWidth="1"/>
    <col min="4364" max="4364" width="8.25" style="2" bestFit="1" customWidth="1"/>
    <col min="4365" max="4609" width="8.75" style="2"/>
    <col min="4610" max="4610" width="4" style="2" customWidth="1"/>
    <col min="4611" max="4611" width="3.75" style="2" customWidth="1"/>
    <col min="4612" max="4612" width="3.125" style="2" customWidth="1"/>
    <col min="4613" max="4613" width="23.375" style="2" customWidth="1"/>
    <col min="4614" max="4617" width="9.625" style="2" customWidth="1"/>
    <col min="4618" max="4619" width="9.25" style="2" customWidth="1"/>
    <col min="4620" max="4620" width="8.25" style="2" bestFit="1" customWidth="1"/>
    <col min="4621" max="4865" width="8.75" style="2"/>
    <col min="4866" max="4866" width="4" style="2" customWidth="1"/>
    <col min="4867" max="4867" width="3.75" style="2" customWidth="1"/>
    <col min="4868" max="4868" width="3.125" style="2" customWidth="1"/>
    <col min="4869" max="4869" width="23.375" style="2" customWidth="1"/>
    <col min="4870" max="4873" width="9.625" style="2" customWidth="1"/>
    <col min="4874" max="4875" width="9.25" style="2" customWidth="1"/>
    <col min="4876" max="4876" width="8.25" style="2" bestFit="1" customWidth="1"/>
    <col min="4877" max="5121" width="8.75" style="2"/>
    <col min="5122" max="5122" width="4" style="2" customWidth="1"/>
    <col min="5123" max="5123" width="3.75" style="2" customWidth="1"/>
    <col min="5124" max="5124" width="3.125" style="2" customWidth="1"/>
    <col min="5125" max="5125" width="23.375" style="2" customWidth="1"/>
    <col min="5126" max="5129" width="9.625" style="2" customWidth="1"/>
    <col min="5130" max="5131" width="9.25" style="2" customWidth="1"/>
    <col min="5132" max="5132" width="8.25" style="2" bestFit="1" customWidth="1"/>
    <col min="5133" max="5377" width="8.75" style="2"/>
    <col min="5378" max="5378" width="4" style="2" customWidth="1"/>
    <col min="5379" max="5379" width="3.75" style="2" customWidth="1"/>
    <col min="5380" max="5380" width="3.125" style="2" customWidth="1"/>
    <col min="5381" max="5381" width="23.375" style="2" customWidth="1"/>
    <col min="5382" max="5385" width="9.625" style="2" customWidth="1"/>
    <col min="5386" max="5387" width="9.25" style="2" customWidth="1"/>
    <col min="5388" max="5388" width="8.25" style="2" bestFit="1" customWidth="1"/>
    <col min="5389" max="5633" width="8.75" style="2"/>
    <col min="5634" max="5634" width="4" style="2" customWidth="1"/>
    <col min="5635" max="5635" width="3.75" style="2" customWidth="1"/>
    <col min="5636" max="5636" width="3.125" style="2" customWidth="1"/>
    <col min="5637" max="5637" width="23.375" style="2" customWidth="1"/>
    <col min="5638" max="5641" width="9.625" style="2" customWidth="1"/>
    <col min="5642" max="5643" width="9.25" style="2" customWidth="1"/>
    <col min="5644" max="5644" width="8.25" style="2" bestFit="1" customWidth="1"/>
    <col min="5645" max="5889" width="8.75" style="2"/>
    <col min="5890" max="5890" width="4" style="2" customWidth="1"/>
    <col min="5891" max="5891" width="3.75" style="2" customWidth="1"/>
    <col min="5892" max="5892" width="3.125" style="2" customWidth="1"/>
    <col min="5893" max="5893" width="23.375" style="2" customWidth="1"/>
    <col min="5894" max="5897" width="9.625" style="2" customWidth="1"/>
    <col min="5898" max="5899" width="9.25" style="2" customWidth="1"/>
    <col min="5900" max="5900" width="8.25" style="2" bestFit="1" customWidth="1"/>
    <col min="5901" max="6145" width="8.75" style="2"/>
    <col min="6146" max="6146" width="4" style="2" customWidth="1"/>
    <col min="6147" max="6147" width="3.75" style="2" customWidth="1"/>
    <col min="6148" max="6148" width="3.125" style="2" customWidth="1"/>
    <col min="6149" max="6149" width="23.375" style="2" customWidth="1"/>
    <col min="6150" max="6153" width="9.625" style="2" customWidth="1"/>
    <col min="6154" max="6155" width="9.25" style="2" customWidth="1"/>
    <col min="6156" max="6156" width="8.25" style="2" bestFit="1" customWidth="1"/>
    <col min="6157" max="6401" width="8.75" style="2"/>
    <col min="6402" max="6402" width="4" style="2" customWidth="1"/>
    <col min="6403" max="6403" width="3.75" style="2" customWidth="1"/>
    <col min="6404" max="6404" width="3.125" style="2" customWidth="1"/>
    <col min="6405" max="6405" width="23.375" style="2" customWidth="1"/>
    <col min="6406" max="6409" width="9.625" style="2" customWidth="1"/>
    <col min="6410" max="6411" width="9.25" style="2" customWidth="1"/>
    <col min="6412" max="6412" width="8.25" style="2" bestFit="1" customWidth="1"/>
    <col min="6413" max="6657" width="8.75" style="2"/>
    <col min="6658" max="6658" width="4" style="2" customWidth="1"/>
    <col min="6659" max="6659" width="3.75" style="2" customWidth="1"/>
    <col min="6660" max="6660" width="3.125" style="2" customWidth="1"/>
    <col min="6661" max="6661" width="23.375" style="2" customWidth="1"/>
    <col min="6662" max="6665" width="9.625" style="2" customWidth="1"/>
    <col min="6666" max="6667" width="9.25" style="2" customWidth="1"/>
    <col min="6668" max="6668" width="8.25" style="2" bestFit="1" customWidth="1"/>
    <col min="6669" max="6913" width="8.75" style="2"/>
    <col min="6914" max="6914" width="4" style="2" customWidth="1"/>
    <col min="6915" max="6915" width="3.75" style="2" customWidth="1"/>
    <col min="6916" max="6916" width="3.125" style="2" customWidth="1"/>
    <col min="6917" max="6917" width="23.375" style="2" customWidth="1"/>
    <col min="6918" max="6921" width="9.625" style="2" customWidth="1"/>
    <col min="6922" max="6923" width="9.25" style="2" customWidth="1"/>
    <col min="6924" max="6924" width="8.25" style="2" bestFit="1" customWidth="1"/>
    <col min="6925" max="7169" width="8.75" style="2"/>
    <col min="7170" max="7170" width="4" style="2" customWidth="1"/>
    <col min="7171" max="7171" width="3.75" style="2" customWidth="1"/>
    <col min="7172" max="7172" width="3.125" style="2" customWidth="1"/>
    <col min="7173" max="7173" width="23.375" style="2" customWidth="1"/>
    <col min="7174" max="7177" width="9.625" style="2" customWidth="1"/>
    <col min="7178" max="7179" width="9.25" style="2" customWidth="1"/>
    <col min="7180" max="7180" width="8.25" style="2" bestFit="1" customWidth="1"/>
    <col min="7181" max="7425" width="8.75" style="2"/>
    <col min="7426" max="7426" width="4" style="2" customWidth="1"/>
    <col min="7427" max="7427" width="3.75" style="2" customWidth="1"/>
    <col min="7428" max="7428" width="3.125" style="2" customWidth="1"/>
    <col min="7429" max="7429" width="23.375" style="2" customWidth="1"/>
    <col min="7430" max="7433" width="9.625" style="2" customWidth="1"/>
    <col min="7434" max="7435" width="9.25" style="2" customWidth="1"/>
    <col min="7436" max="7436" width="8.25" style="2" bestFit="1" customWidth="1"/>
    <col min="7437" max="7681" width="8.75" style="2"/>
    <col min="7682" max="7682" width="4" style="2" customWidth="1"/>
    <col min="7683" max="7683" width="3.75" style="2" customWidth="1"/>
    <col min="7684" max="7684" width="3.125" style="2" customWidth="1"/>
    <col min="7685" max="7685" width="23.375" style="2" customWidth="1"/>
    <col min="7686" max="7689" width="9.625" style="2" customWidth="1"/>
    <col min="7690" max="7691" width="9.25" style="2" customWidth="1"/>
    <col min="7692" max="7692" width="8.25" style="2" bestFit="1" customWidth="1"/>
    <col min="7693" max="7937" width="8.75" style="2"/>
    <col min="7938" max="7938" width="4" style="2" customWidth="1"/>
    <col min="7939" max="7939" width="3.75" style="2" customWidth="1"/>
    <col min="7940" max="7940" width="3.125" style="2" customWidth="1"/>
    <col min="7941" max="7941" width="23.375" style="2" customWidth="1"/>
    <col min="7942" max="7945" width="9.625" style="2" customWidth="1"/>
    <col min="7946" max="7947" width="9.25" style="2" customWidth="1"/>
    <col min="7948" max="7948" width="8.25" style="2" bestFit="1" customWidth="1"/>
    <col min="7949" max="8193" width="8.75" style="2"/>
    <col min="8194" max="8194" width="4" style="2" customWidth="1"/>
    <col min="8195" max="8195" width="3.75" style="2" customWidth="1"/>
    <col min="8196" max="8196" width="3.125" style="2" customWidth="1"/>
    <col min="8197" max="8197" width="23.375" style="2" customWidth="1"/>
    <col min="8198" max="8201" width="9.625" style="2" customWidth="1"/>
    <col min="8202" max="8203" width="9.25" style="2" customWidth="1"/>
    <col min="8204" max="8204" width="8.25" style="2" bestFit="1" customWidth="1"/>
    <col min="8205" max="8449" width="8.75" style="2"/>
    <col min="8450" max="8450" width="4" style="2" customWidth="1"/>
    <col min="8451" max="8451" width="3.75" style="2" customWidth="1"/>
    <col min="8452" max="8452" width="3.125" style="2" customWidth="1"/>
    <col min="8453" max="8453" width="23.375" style="2" customWidth="1"/>
    <col min="8454" max="8457" width="9.625" style="2" customWidth="1"/>
    <col min="8458" max="8459" width="9.25" style="2" customWidth="1"/>
    <col min="8460" max="8460" width="8.25" style="2" bestFit="1" customWidth="1"/>
    <col min="8461" max="8705" width="8.75" style="2"/>
    <col min="8706" max="8706" width="4" style="2" customWidth="1"/>
    <col min="8707" max="8707" width="3.75" style="2" customWidth="1"/>
    <col min="8708" max="8708" width="3.125" style="2" customWidth="1"/>
    <col min="8709" max="8709" width="23.375" style="2" customWidth="1"/>
    <col min="8710" max="8713" width="9.625" style="2" customWidth="1"/>
    <col min="8714" max="8715" width="9.25" style="2" customWidth="1"/>
    <col min="8716" max="8716" width="8.25" style="2" bestFit="1" customWidth="1"/>
    <col min="8717" max="8961" width="8.75" style="2"/>
    <col min="8962" max="8962" width="4" style="2" customWidth="1"/>
    <col min="8963" max="8963" width="3.75" style="2" customWidth="1"/>
    <col min="8964" max="8964" width="3.125" style="2" customWidth="1"/>
    <col min="8965" max="8965" width="23.375" style="2" customWidth="1"/>
    <col min="8966" max="8969" width="9.625" style="2" customWidth="1"/>
    <col min="8970" max="8971" width="9.25" style="2" customWidth="1"/>
    <col min="8972" max="8972" width="8.25" style="2" bestFit="1" customWidth="1"/>
    <col min="8973" max="9217" width="8.75" style="2"/>
    <col min="9218" max="9218" width="4" style="2" customWidth="1"/>
    <col min="9219" max="9219" width="3.75" style="2" customWidth="1"/>
    <col min="9220" max="9220" width="3.125" style="2" customWidth="1"/>
    <col min="9221" max="9221" width="23.375" style="2" customWidth="1"/>
    <col min="9222" max="9225" width="9.625" style="2" customWidth="1"/>
    <col min="9226" max="9227" width="9.25" style="2" customWidth="1"/>
    <col min="9228" max="9228" width="8.25" style="2" bestFit="1" customWidth="1"/>
    <col min="9229" max="9473" width="8.75" style="2"/>
    <col min="9474" max="9474" width="4" style="2" customWidth="1"/>
    <col min="9475" max="9475" width="3.75" style="2" customWidth="1"/>
    <col min="9476" max="9476" width="3.125" style="2" customWidth="1"/>
    <col min="9477" max="9477" width="23.375" style="2" customWidth="1"/>
    <col min="9478" max="9481" width="9.625" style="2" customWidth="1"/>
    <col min="9482" max="9483" width="9.25" style="2" customWidth="1"/>
    <col min="9484" max="9484" width="8.25" style="2" bestFit="1" customWidth="1"/>
    <col min="9485" max="9729" width="8.75" style="2"/>
    <col min="9730" max="9730" width="4" style="2" customWidth="1"/>
    <col min="9731" max="9731" width="3.75" style="2" customWidth="1"/>
    <col min="9732" max="9732" width="3.125" style="2" customWidth="1"/>
    <col min="9733" max="9733" width="23.375" style="2" customWidth="1"/>
    <col min="9734" max="9737" width="9.625" style="2" customWidth="1"/>
    <col min="9738" max="9739" width="9.25" style="2" customWidth="1"/>
    <col min="9740" max="9740" width="8.25" style="2" bestFit="1" customWidth="1"/>
    <col min="9741" max="9985" width="8.75" style="2"/>
    <col min="9986" max="9986" width="4" style="2" customWidth="1"/>
    <col min="9987" max="9987" width="3.75" style="2" customWidth="1"/>
    <col min="9988" max="9988" width="3.125" style="2" customWidth="1"/>
    <col min="9989" max="9989" width="23.375" style="2" customWidth="1"/>
    <col min="9990" max="9993" width="9.625" style="2" customWidth="1"/>
    <col min="9994" max="9995" width="9.25" style="2" customWidth="1"/>
    <col min="9996" max="9996" width="8.25" style="2" bestFit="1" customWidth="1"/>
    <col min="9997" max="10241" width="8.75" style="2"/>
    <col min="10242" max="10242" width="4" style="2" customWidth="1"/>
    <col min="10243" max="10243" width="3.75" style="2" customWidth="1"/>
    <col min="10244" max="10244" width="3.125" style="2" customWidth="1"/>
    <col min="10245" max="10245" width="23.375" style="2" customWidth="1"/>
    <col min="10246" max="10249" width="9.625" style="2" customWidth="1"/>
    <col min="10250" max="10251" width="9.25" style="2" customWidth="1"/>
    <col min="10252" max="10252" width="8.25" style="2" bestFit="1" customWidth="1"/>
    <col min="10253" max="10497" width="8.75" style="2"/>
    <col min="10498" max="10498" width="4" style="2" customWidth="1"/>
    <col min="10499" max="10499" width="3.75" style="2" customWidth="1"/>
    <col min="10500" max="10500" width="3.125" style="2" customWidth="1"/>
    <col min="10501" max="10501" width="23.375" style="2" customWidth="1"/>
    <col min="10502" max="10505" width="9.625" style="2" customWidth="1"/>
    <col min="10506" max="10507" width="9.25" style="2" customWidth="1"/>
    <col min="10508" max="10508" width="8.25" style="2" bestFit="1" customWidth="1"/>
    <col min="10509" max="10753" width="8.75" style="2"/>
    <col min="10754" max="10754" width="4" style="2" customWidth="1"/>
    <col min="10755" max="10755" width="3.75" style="2" customWidth="1"/>
    <col min="10756" max="10756" width="3.125" style="2" customWidth="1"/>
    <col min="10757" max="10757" width="23.375" style="2" customWidth="1"/>
    <col min="10758" max="10761" width="9.625" style="2" customWidth="1"/>
    <col min="10762" max="10763" width="9.25" style="2" customWidth="1"/>
    <col min="10764" max="10764" width="8.25" style="2" bestFit="1" customWidth="1"/>
    <col min="10765" max="11009" width="8.75" style="2"/>
    <col min="11010" max="11010" width="4" style="2" customWidth="1"/>
    <col min="11011" max="11011" width="3.75" style="2" customWidth="1"/>
    <col min="11012" max="11012" width="3.125" style="2" customWidth="1"/>
    <col min="11013" max="11013" width="23.375" style="2" customWidth="1"/>
    <col min="11014" max="11017" width="9.625" style="2" customWidth="1"/>
    <col min="11018" max="11019" width="9.25" style="2" customWidth="1"/>
    <col min="11020" max="11020" width="8.25" style="2" bestFit="1" customWidth="1"/>
    <col min="11021" max="11265" width="8.75" style="2"/>
    <col min="11266" max="11266" width="4" style="2" customWidth="1"/>
    <col min="11267" max="11267" width="3.75" style="2" customWidth="1"/>
    <col min="11268" max="11268" width="3.125" style="2" customWidth="1"/>
    <col min="11269" max="11269" width="23.375" style="2" customWidth="1"/>
    <col min="11270" max="11273" width="9.625" style="2" customWidth="1"/>
    <col min="11274" max="11275" width="9.25" style="2" customWidth="1"/>
    <col min="11276" max="11276" width="8.25" style="2" bestFit="1" customWidth="1"/>
    <col min="11277" max="11521" width="8.75" style="2"/>
    <col min="11522" max="11522" width="4" style="2" customWidth="1"/>
    <col min="11523" max="11523" width="3.75" style="2" customWidth="1"/>
    <col min="11524" max="11524" width="3.125" style="2" customWidth="1"/>
    <col min="11525" max="11525" width="23.375" style="2" customWidth="1"/>
    <col min="11526" max="11529" width="9.625" style="2" customWidth="1"/>
    <col min="11530" max="11531" width="9.25" style="2" customWidth="1"/>
    <col min="11532" max="11532" width="8.25" style="2" bestFit="1" customWidth="1"/>
    <col min="11533" max="11777" width="8.75" style="2"/>
    <col min="11778" max="11778" width="4" style="2" customWidth="1"/>
    <col min="11779" max="11779" width="3.75" style="2" customWidth="1"/>
    <col min="11780" max="11780" width="3.125" style="2" customWidth="1"/>
    <col min="11781" max="11781" width="23.375" style="2" customWidth="1"/>
    <col min="11782" max="11785" width="9.625" style="2" customWidth="1"/>
    <col min="11786" max="11787" width="9.25" style="2" customWidth="1"/>
    <col min="11788" max="11788" width="8.25" style="2" bestFit="1" customWidth="1"/>
    <col min="11789" max="12033" width="8.75" style="2"/>
    <col min="12034" max="12034" width="4" style="2" customWidth="1"/>
    <col min="12035" max="12035" width="3.75" style="2" customWidth="1"/>
    <col min="12036" max="12036" width="3.125" style="2" customWidth="1"/>
    <col min="12037" max="12037" width="23.375" style="2" customWidth="1"/>
    <col min="12038" max="12041" width="9.625" style="2" customWidth="1"/>
    <col min="12042" max="12043" width="9.25" style="2" customWidth="1"/>
    <col min="12044" max="12044" width="8.25" style="2" bestFit="1" customWidth="1"/>
    <col min="12045" max="12289" width="8.75" style="2"/>
    <col min="12290" max="12290" width="4" style="2" customWidth="1"/>
    <col min="12291" max="12291" width="3.75" style="2" customWidth="1"/>
    <col min="12292" max="12292" width="3.125" style="2" customWidth="1"/>
    <col min="12293" max="12293" width="23.375" style="2" customWidth="1"/>
    <col min="12294" max="12297" width="9.625" style="2" customWidth="1"/>
    <col min="12298" max="12299" width="9.25" style="2" customWidth="1"/>
    <col min="12300" max="12300" width="8.25" style="2" bestFit="1" customWidth="1"/>
    <col min="12301" max="12545" width="8.75" style="2"/>
    <col min="12546" max="12546" width="4" style="2" customWidth="1"/>
    <col min="12547" max="12547" width="3.75" style="2" customWidth="1"/>
    <col min="12548" max="12548" width="3.125" style="2" customWidth="1"/>
    <col min="12549" max="12549" width="23.375" style="2" customWidth="1"/>
    <col min="12550" max="12553" width="9.625" style="2" customWidth="1"/>
    <col min="12554" max="12555" width="9.25" style="2" customWidth="1"/>
    <col min="12556" max="12556" width="8.25" style="2" bestFit="1" customWidth="1"/>
    <col min="12557" max="12801" width="8.75" style="2"/>
    <col min="12802" max="12802" width="4" style="2" customWidth="1"/>
    <col min="12803" max="12803" width="3.75" style="2" customWidth="1"/>
    <col min="12804" max="12804" width="3.125" style="2" customWidth="1"/>
    <col min="12805" max="12805" width="23.375" style="2" customWidth="1"/>
    <col min="12806" max="12809" width="9.625" style="2" customWidth="1"/>
    <col min="12810" max="12811" width="9.25" style="2" customWidth="1"/>
    <col min="12812" max="12812" width="8.25" style="2" bestFit="1" customWidth="1"/>
    <col min="12813" max="13057" width="8.75" style="2"/>
    <col min="13058" max="13058" width="4" style="2" customWidth="1"/>
    <col min="13059" max="13059" width="3.75" style="2" customWidth="1"/>
    <col min="13060" max="13060" width="3.125" style="2" customWidth="1"/>
    <col min="13061" max="13061" width="23.375" style="2" customWidth="1"/>
    <col min="13062" max="13065" width="9.625" style="2" customWidth="1"/>
    <col min="13066" max="13067" width="9.25" style="2" customWidth="1"/>
    <col min="13068" max="13068" width="8.25" style="2" bestFit="1" customWidth="1"/>
    <col min="13069" max="13313" width="8.75" style="2"/>
    <col min="13314" max="13314" width="4" style="2" customWidth="1"/>
    <col min="13315" max="13315" width="3.75" style="2" customWidth="1"/>
    <col min="13316" max="13316" width="3.125" style="2" customWidth="1"/>
    <col min="13317" max="13317" width="23.375" style="2" customWidth="1"/>
    <col min="13318" max="13321" width="9.625" style="2" customWidth="1"/>
    <col min="13322" max="13323" width="9.25" style="2" customWidth="1"/>
    <col min="13324" max="13324" width="8.25" style="2" bestFit="1" customWidth="1"/>
    <col min="13325" max="13569" width="8.75" style="2"/>
    <col min="13570" max="13570" width="4" style="2" customWidth="1"/>
    <col min="13571" max="13571" width="3.75" style="2" customWidth="1"/>
    <col min="13572" max="13572" width="3.125" style="2" customWidth="1"/>
    <col min="13573" max="13573" width="23.375" style="2" customWidth="1"/>
    <col min="13574" max="13577" width="9.625" style="2" customWidth="1"/>
    <col min="13578" max="13579" width="9.25" style="2" customWidth="1"/>
    <col min="13580" max="13580" width="8.25" style="2" bestFit="1" customWidth="1"/>
    <col min="13581" max="13825" width="8.75" style="2"/>
    <col min="13826" max="13826" width="4" style="2" customWidth="1"/>
    <col min="13827" max="13827" width="3.75" style="2" customWidth="1"/>
    <col min="13828" max="13828" width="3.125" style="2" customWidth="1"/>
    <col min="13829" max="13829" width="23.375" style="2" customWidth="1"/>
    <col min="13830" max="13833" width="9.625" style="2" customWidth="1"/>
    <col min="13834" max="13835" width="9.25" style="2" customWidth="1"/>
    <col min="13836" max="13836" width="8.25" style="2" bestFit="1" customWidth="1"/>
    <col min="13837" max="14081" width="8.75" style="2"/>
    <col min="14082" max="14082" width="4" style="2" customWidth="1"/>
    <col min="14083" max="14083" width="3.75" style="2" customWidth="1"/>
    <col min="14084" max="14084" width="3.125" style="2" customWidth="1"/>
    <col min="14085" max="14085" width="23.375" style="2" customWidth="1"/>
    <col min="14086" max="14089" width="9.625" style="2" customWidth="1"/>
    <col min="14090" max="14091" width="9.25" style="2" customWidth="1"/>
    <col min="14092" max="14092" width="8.25" style="2" bestFit="1" customWidth="1"/>
    <col min="14093" max="14337" width="8.75" style="2"/>
    <col min="14338" max="14338" width="4" style="2" customWidth="1"/>
    <col min="14339" max="14339" width="3.75" style="2" customWidth="1"/>
    <col min="14340" max="14340" width="3.125" style="2" customWidth="1"/>
    <col min="14341" max="14341" width="23.375" style="2" customWidth="1"/>
    <col min="14342" max="14345" width="9.625" style="2" customWidth="1"/>
    <col min="14346" max="14347" width="9.25" style="2" customWidth="1"/>
    <col min="14348" max="14348" width="8.25" style="2" bestFit="1" customWidth="1"/>
    <col min="14349" max="14593" width="8.75" style="2"/>
    <col min="14594" max="14594" width="4" style="2" customWidth="1"/>
    <col min="14595" max="14595" width="3.75" style="2" customWidth="1"/>
    <col min="14596" max="14596" width="3.125" style="2" customWidth="1"/>
    <col min="14597" max="14597" width="23.375" style="2" customWidth="1"/>
    <col min="14598" max="14601" width="9.625" style="2" customWidth="1"/>
    <col min="14602" max="14603" width="9.25" style="2" customWidth="1"/>
    <col min="14604" max="14604" width="8.25" style="2" bestFit="1" customWidth="1"/>
    <col min="14605" max="14849" width="8.75" style="2"/>
    <col min="14850" max="14850" width="4" style="2" customWidth="1"/>
    <col min="14851" max="14851" width="3.75" style="2" customWidth="1"/>
    <col min="14852" max="14852" width="3.125" style="2" customWidth="1"/>
    <col min="14853" max="14853" width="23.375" style="2" customWidth="1"/>
    <col min="14854" max="14857" width="9.625" style="2" customWidth="1"/>
    <col min="14858" max="14859" width="9.25" style="2" customWidth="1"/>
    <col min="14860" max="14860" width="8.25" style="2" bestFit="1" customWidth="1"/>
    <col min="14861" max="15105" width="8.75" style="2"/>
    <col min="15106" max="15106" width="4" style="2" customWidth="1"/>
    <col min="15107" max="15107" width="3.75" style="2" customWidth="1"/>
    <col min="15108" max="15108" width="3.125" style="2" customWidth="1"/>
    <col min="15109" max="15109" width="23.375" style="2" customWidth="1"/>
    <col min="15110" max="15113" width="9.625" style="2" customWidth="1"/>
    <col min="15114" max="15115" width="9.25" style="2" customWidth="1"/>
    <col min="15116" max="15116" width="8.25" style="2" bestFit="1" customWidth="1"/>
    <col min="15117" max="15361" width="8.75" style="2"/>
    <col min="15362" max="15362" width="4" style="2" customWidth="1"/>
    <col min="15363" max="15363" width="3.75" style="2" customWidth="1"/>
    <col min="15364" max="15364" width="3.125" style="2" customWidth="1"/>
    <col min="15365" max="15365" width="23.375" style="2" customWidth="1"/>
    <col min="15366" max="15369" width="9.625" style="2" customWidth="1"/>
    <col min="15370" max="15371" width="9.25" style="2" customWidth="1"/>
    <col min="15372" max="15372" width="8.25" style="2" bestFit="1" customWidth="1"/>
    <col min="15373" max="15617" width="8.75" style="2"/>
    <col min="15618" max="15618" width="4" style="2" customWidth="1"/>
    <col min="15619" max="15619" width="3.75" style="2" customWidth="1"/>
    <col min="15620" max="15620" width="3.125" style="2" customWidth="1"/>
    <col min="15621" max="15621" width="23.375" style="2" customWidth="1"/>
    <col min="15622" max="15625" width="9.625" style="2" customWidth="1"/>
    <col min="15626" max="15627" width="9.25" style="2" customWidth="1"/>
    <col min="15628" max="15628" width="8.25" style="2" bestFit="1" customWidth="1"/>
    <col min="15629" max="15873" width="8.75" style="2"/>
    <col min="15874" max="15874" width="4" style="2" customWidth="1"/>
    <col min="15875" max="15875" width="3.75" style="2" customWidth="1"/>
    <col min="15876" max="15876" width="3.125" style="2" customWidth="1"/>
    <col min="15877" max="15877" width="23.375" style="2" customWidth="1"/>
    <col min="15878" max="15881" width="9.625" style="2" customWidth="1"/>
    <col min="15882" max="15883" width="9.25" style="2" customWidth="1"/>
    <col min="15884" max="15884" width="8.25" style="2" bestFit="1" customWidth="1"/>
    <col min="15885" max="16129" width="8.75" style="2"/>
    <col min="16130" max="16130" width="4" style="2" customWidth="1"/>
    <col min="16131" max="16131" width="3.75" style="2" customWidth="1"/>
    <col min="16132" max="16132" width="3.125" style="2" customWidth="1"/>
    <col min="16133" max="16133" width="23.375" style="2" customWidth="1"/>
    <col min="16134" max="16137" width="9.625" style="2" customWidth="1"/>
    <col min="16138" max="16139" width="9.25" style="2" customWidth="1"/>
    <col min="16140" max="16140" width="8.25" style="2" bestFit="1" customWidth="1"/>
    <col min="16141" max="16384" width="8.75" style="2"/>
  </cols>
  <sheetData>
    <row r="3" spans="1:12" ht="14.25">
      <c r="A3" s="1" t="s">
        <v>56</v>
      </c>
    </row>
    <row r="4" spans="1:12" ht="14.25" thickBot="1">
      <c r="J4" s="4"/>
      <c r="K4" s="4"/>
      <c r="L4" s="4" t="s">
        <v>57</v>
      </c>
    </row>
    <row r="5" spans="1:12" ht="36" customHeight="1">
      <c r="A5" s="34"/>
      <c r="B5" s="35"/>
      <c r="C5" s="164" t="s">
        <v>58</v>
      </c>
      <c r="D5" s="164"/>
      <c r="E5" s="84"/>
      <c r="F5" s="6"/>
      <c r="G5" s="6"/>
      <c r="H5" s="6"/>
      <c r="I5" s="35"/>
      <c r="J5" s="36" t="s">
        <v>168</v>
      </c>
      <c r="K5" s="35" t="s">
        <v>169</v>
      </c>
      <c r="L5" s="156" t="s">
        <v>59</v>
      </c>
    </row>
    <row r="6" spans="1:12" ht="36" customHeight="1">
      <c r="A6" s="37" t="s">
        <v>60</v>
      </c>
      <c r="B6" s="38"/>
      <c r="C6" s="9"/>
      <c r="D6" s="23"/>
      <c r="E6" s="85" t="s">
        <v>142</v>
      </c>
      <c r="F6" s="40" t="s">
        <v>61</v>
      </c>
      <c r="G6" s="41" t="s">
        <v>62</v>
      </c>
      <c r="H6" s="41" t="s">
        <v>63</v>
      </c>
      <c r="I6" s="11" t="s">
        <v>9</v>
      </c>
      <c r="J6" s="39" t="s">
        <v>64</v>
      </c>
      <c r="K6" s="42" t="s">
        <v>65</v>
      </c>
      <c r="L6" s="157"/>
    </row>
    <row r="7" spans="1:12" ht="36" customHeight="1">
      <c r="A7" s="16" t="s">
        <v>127</v>
      </c>
      <c r="B7" s="43"/>
      <c r="C7" s="39"/>
      <c r="D7" s="80" t="s">
        <v>128</v>
      </c>
      <c r="E7" s="114">
        <v>1274852</v>
      </c>
      <c r="F7" s="114">
        <v>0</v>
      </c>
      <c r="G7" s="114">
        <v>32000</v>
      </c>
      <c r="H7" s="114">
        <v>6352540</v>
      </c>
      <c r="I7" s="117">
        <v>27979693</v>
      </c>
      <c r="J7" s="118">
        <f t="shared" ref="J7:J29" si="0">SUM(E7:I7)</f>
        <v>35639085</v>
      </c>
      <c r="K7" s="114">
        <v>30747440</v>
      </c>
      <c r="L7" s="119">
        <f>IF(AND(J7=0,K7=0),"-",IF(J7=0,"皆減",IF(K7=0,"皆増",ROUND((J7-K7)/K7*100,1))))</f>
        <v>15.9</v>
      </c>
    </row>
    <row r="8" spans="1:12" ht="36" customHeight="1">
      <c r="A8" s="44"/>
      <c r="B8" s="45" t="s">
        <v>66</v>
      </c>
      <c r="C8" s="43"/>
      <c r="D8" s="43"/>
      <c r="E8" s="114">
        <v>835000</v>
      </c>
      <c r="F8" s="114">
        <v>0</v>
      </c>
      <c r="G8" s="114">
        <v>0</v>
      </c>
      <c r="H8" s="114">
        <v>4456712</v>
      </c>
      <c r="I8" s="117">
        <v>14107400</v>
      </c>
      <c r="J8" s="118">
        <f t="shared" si="0"/>
        <v>19399112</v>
      </c>
      <c r="K8" s="114">
        <v>13387900</v>
      </c>
      <c r="L8" s="119">
        <f t="shared" ref="L8:L29" si="1">IF(AND(J8=0,K8=0),"-",IF(J8=0,"皆減",IF(K8=0,"皆増",ROUND((J8-K8)/K8*100,1))))</f>
        <v>44.9</v>
      </c>
    </row>
    <row r="9" spans="1:12" ht="36" customHeight="1">
      <c r="A9" s="16"/>
      <c r="B9" s="46" t="s">
        <v>67</v>
      </c>
      <c r="C9" s="43"/>
      <c r="D9" s="43"/>
      <c r="E9" s="114">
        <v>63094</v>
      </c>
      <c r="F9" s="114">
        <v>0</v>
      </c>
      <c r="G9" s="114">
        <v>19000</v>
      </c>
      <c r="H9" s="114">
        <v>1160503</v>
      </c>
      <c r="I9" s="117">
        <v>8810565</v>
      </c>
      <c r="J9" s="118">
        <f t="shared" si="0"/>
        <v>10053162</v>
      </c>
      <c r="K9" s="120">
        <v>11200678</v>
      </c>
      <c r="L9" s="119">
        <f t="shared" si="1"/>
        <v>-10.199999999999999</v>
      </c>
    </row>
    <row r="10" spans="1:12" ht="36" customHeight="1">
      <c r="A10" s="16"/>
      <c r="B10" s="47"/>
      <c r="C10" s="45" t="s">
        <v>68</v>
      </c>
      <c r="D10" s="78"/>
      <c r="E10" s="114">
        <v>2438</v>
      </c>
      <c r="F10" s="114">
        <v>0</v>
      </c>
      <c r="G10" s="114">
        <v>2000</v>
      </c>
      <c r="H10" s="114">
        <v>357863</v>
      </c>
      <c r="I10" s="117">
        <v>4243389</v>
      </c>
      <c r="J10" s="118">
        <f t="shared" si="0"/>
        <v>4605690</v>
      </c>
      <c r="K10" s="114">
        <v>5700162</v>
      </c>
      <c r="L10" s="119">
        <f t="shared" si="1"/>
        <v>-19.2</v>
      </c>
    </row>
    <row r="11" spans="1:12" ht="36" customHeight="1">
      <c r="A11" s="16"/>
      <c r="B11" s="46"/>
      <c r="C11" s="45" t="s">
        <v>69</v>
      </c>
      <c r="D11" s="49"/>
      <c r="E11" s="114">
        <v>27411</v>
      </c>
      <c r="F11" s="114">
        <v>0</v>
      </c>
      <c r="G11" s="114">
        <v>0</v>
      </c>
      <c r="H11" s="114">
        <v>638766</v>
      </c>
      <c r="I11" s="117">
        <v>0</v>
      </c>
      <c r="J11" s="118">
        <f t="shared" si="0"/>
        <v>666177</v>
      </c>
      <c r="K11" s="114">
        <v>763417</v>
      </c>
      <c r="L11" s="119">
        <f t="shared" si="1"/>
        <v>-12.7</v>
      </c>
    </row>
    <row r="12" spans="1:12" ht="36" customHeight="1">
      <c r="A12" s="16"/>
      <c r="B12" s="46"/>
      <c r="C12" s="45" t="s">
        <v>70</v>
      </c>
      <c r="D12" s="49"/>
      <c r="E12" s="114">
        <v>0</v>
      </c>
      <c r="F12" s="114">
        <v>0</v>
      </c>
      <c r="G12" s="114">
        <v>0</v>
      </c>
      <c r="H12" s="114">
        <v>0</v>
      </c>
      <c r="I12" s="117">
        <v>0</v>
      </c>
      <c r="J12" s="118">
        <f t="shared" si="0"/>
        <v>0</v>
      </c>
      <c r="K12" s="114">
        <v>0</v>
      </c>
      <c r="L12" s="119" t="str">
        <f t="shared" si="1"/>
        <v>-</v>
      </c>
    </row>
    <row r="13" spans="1:12" ht="36" customHeight="1">
      <c r="A13" s="16"/>
      <c r="B13" s="45"/>
      <c r="C13" s="45" t="s">
        <v>71</v>
      </c>
      <c r="D13" s="49"/>
      <c r="E13" s="114">
        <v>33245</v>
      </c>
      <c r="F13" s="114">
        <v>0</v>
      </c>
      <c r="G13" s="114">
        <v>17000</v>
      </c>
      <c r="H13" s="114">
        <v>163874</v>
      </c>
      <c r="I13" s="117">
        <v>4567176</v>
      </c>
      <c r="J13" s="118">
        <f t="shared" si="0"/>
        <v>4781295</v>
      </c>
      <c r="K13" s="114">
        <v>4737099</v>
      </c>
      <c r="L13" s="119">
        <f t="shared" si="1"/>
        <v>0.9</v>
      </c>
    </row>
    <row r="14" spans="1:12" ht="36" customHeight="1">
      <c r="A14" s="16"/>
      <c r="B14" s="45" t="s">
        <v>72</v>
      </c>
      <c r="C14" s="43"/>
      <c r="D14" s="43"/>
      <c r="E14" s="114">
        <v>36796</v>
      </c>
      <c r="F14" s="114">
        <v>0</v>
      </c>
      <c r="G14" s="114">
        <v>0</v>
      </c>
      <c r="H14" s="114">
        <v>265547</v>
      </c>
      <c r="I14" s="117">
        <v>4167630</v>
      </c>
      <c r="J14" s="118">
        <f t="shared" si="0"/>
        <v>4469973</v>
      </c>
      <c r="K14" s="114">
        <v>3883993</v>
      </c>
      <c r="L14" s="119">
        <f t="shared" si="1"/>
        <v>15.1</v>
      </c>
    </row>
    <row r="15" spans="1:12" ht="36" customHeight="1">
      <c r="A15" s="16"/>
      <c r="B15" s="45" t="s">
        <v>73</v>
      </c>
      <c r="C15" s="43"/>
      <c r="D15" s="43"/>
      <c r="E15" s="114">
        <v>502119</v>
      </c>
      <c r="F15" s="114">
        <v>0</v>
      </c>
      <c r="G15" s="114">
        <v>13000</v>
      </c>
      <c r="H15" s="114">
        <v>465291</v>
      </c>
      <c r="I15" s="117">
        <v>284632</v>
      </c>
      <c r="J15" s="118">
        <f t="shared" si="0"/>
        <v>1265042</v>
      </c>
      <c r="K15" s="114">
        <v>1482712</v>
      </c>
      <c r="L15" s="119">
        <f t="shared" si="1"/>
        <v>-14.7</v>
      </c>
    </row>
    <row r="16" spans="1:12" ht="36" customHeight="1">
      <c r="A16" s="16"/>
      <c r="B16" s="46" t="s">
        <v>74</v>
      </c>
      <c r="E16" s="114">
        <v>-162157</v>
      </c>
      <c r="F16" s="114">
        <v>0</v>
      </c>
      <c r="G16" s="114">
        <v>0</v>
      </c>
      <c r="H16" s="114">
        <v>4487</v>
      </c>
      <c r="I16" s="117">
        <v>609466</v>
      </c>
      <c r="J16" s="118">
        <f t="shared" si="0"/>
        <v>451796</v>
      </c>
      <c r="K16" s="120">
        <v>792157</v>
      </c>
      <c r="L16" s="119">
        <f t="shared" si="1"/>
        <v>-43</v>
      </c>
    </row>
    <row r="17" spans="1:25" ht="36" customHeight="1">
      <c r="A17" s="160" t="s">
        <v>129</v>
      </c>
      <c r="B17" s="161"/>
      <c r="C17" s="161"/>
      <c r="D17" s="81" t="s">
        <v>130</v>
      </c>
      <c r="E17" s="114">
        <v>169935</v>
      </c>
      <c r="F17" s="114">
        <v>0</v>
      </c>
      <c r="G17" s="114">
        <v>0</v>
      </c>
      <c r="H17" s="114">
        <v>37414</v>
      </c>
      <c r="I17" s="117">
        <v>322310</v>
      </c>
      <c r="J17" s="118">
        <f t="shared" si="0"/>
        <v>529659</v>
      </c>
      <c r="K17" s="121">
        <v>101462</v>
      </c>
      <c r="L17" s="119">
        <f t="shared" si="1"/>
        <v>422</v>
      </c>
    </row>
    <row r="18" spans="1:25" ht="36" customHeight="1">
      <c r="A18" s="48" t="s">
        <v>75</v>
      </c>
      <c r="B18" s="43"/>
      <c r="C18" s="43"/>
      <c r="D18" s="49"/>
      <c r="E18" s="120">
        <v>0</v>
      </c>
      <c r="F18" s="120">
        <v>0</v>
      </c>
      <c r="G18" s="120">
        <v>0</v>
      </c>
      <c r="H18" s="120">
        <v>0</v>
      </c>
      <c r="I18" s="122">
        <v>192400</v>
      </c>
      <c r="J18" s="118">
        <f t="shared" si="0"/>
        <v>192400</v>
      </c>
      <c r="K18" s="114">
        <v>67200</v>
      </c>
      <c r="L18" s="119">
        <f t="shared" si="1"/>
        <v>186.3</v>
      </c>
    </row>
    <row r="19" spans="1:25" ht="36" customHeight="1">
      <c r="A19" s="48" t="s">
        <v>132</v>
      </c>
      <c r="B19" s="43"/>
      <c r="C19" s="43"/>
      <c r="D19" s="80" t="s">
        <v>131</v>
      </c>
      <c r="E19" s="114">
        <v>1104917</v>
      </c>
      <c r="F19" s="114">
        <v>0</v>
      </c>
      <c r="G19" s="114">
        <v>32000</v>
      </c>
      <c r="H19" s="114">
        <v>6315126</v>
      </c>
      <c r="I19" s="117">
        <v>27464983</v>
      </c>
      <c r="J19" s="118">
        <f t="shared" si="0"/>
        <v>34917026</v>
      </c>
      <c r="K19" s="120">
        <v>30578778</v>
      </c>
      <c r="L19" s="119">
        <f t="shared" si="1"/>
        <v>14.2</v>
      </c>
    </row>
    <row r="20" spans="1:25" ht="36" customHeight="1">
      <c r="A20" s="16" t="s">
        <v>133</v>
      </c>
      <c r="B20" s="43"/>
      <c r="C20" s="43"/>
      <c r="D20" s="80" t="s">
        <v>134</v>
      </c>
      <c r="E20" s="114">
        <v>3354355</v>
      </c>
      <c r="F20" s="114">
        <v>10795</v>
      </c>
      <c r="G20" s="114">
        <v>36574</v>
      </c>
      <c r="H20" s="114">
        <v>10597418</v>
      </c>
      <c r="I20" s="117">
        <v>48896988</v>
      </c>
      <c r="J20" s="118">
        <f t="shared" si="0"/>
        <v>62896130</v>
      </c>
      <c r="K20" s="114">
        <v>57931259</v>
      </c>
      <c r="L20" s="119">
        <f t="shared" si="1"/>
        <v>8.6</v>
      </c>
      <c r="Y20" s="50"/>
    </row>
    <row r="21" spans="1:25" ht="36" customHeight="1">
      <c r="A21" s="44"/>
      <c r="B21" s="46" t="s">
        <v>76</v>
      </c>
      <c r="C21" s="43"/>
      <c r="D21" s="43"/>
      <c r="E21" s="114">
        <v>2480119</v>
      </c>
      <c r="F21" s="114">
        <v>0</v>
      </c>
      <c r="G21" s="114">
        <v>32973</v>
      </c>
      <c r="H21" s="114">
        <v>6082692</v>
      </c>
      <c r="I21" s="117">
        <v>22253411</v>
      </c>
      <c r="J21" s="118">
        <f t="shared" si="0"/>
        <v>30849195</v>
      </c>
      <c r="K21" s="114">
        <v>24275912</v>
      </c>
      <c r="L21" s="119">
        <f t="shared" si="1"/>
        <v>27.1</v>
      </c>
    </row>
    <row r="22" spans="1:25" ht="36" customHeight="1">
      <c r="A22" s="16"/>
      <c r="B22" s="47"/>
      <c r="C22" s="45" t="s">
        <v>77</v>
      </c>
      <c r="D22" s="78"/>
      <c r="E22" s="114">
        <v>130467</v>
      </c>
      <c r="F22" s="114">
        <v>0</v>
      </c>
      <c r="G22" s="114">
        <v>0</v>
      </c>
      <c r="H22" s="114">
        <v>38586</v>
      </c>
      <c r="I22" s="117">
        <v>897916</v>
      </c>
      <c r="J22" s="118">
        <f t="shared" si="0"/>
        <v>1066969</v>
      </c>
      <c r="K22" s="114">
        <v>1051215</v>
      </c>
      <c r="L22" s="119">
        <f t="shared" si="1"/>
        <v>1.5</v>
      </c>
    </row>
    <row r="23" spans="1:25" ht="36" customHeight="1">
      <c r="A23" s="16"/>
      <c r="B23" s="45"/>
      <c r="C23" s="45" t="s">
        <v>78</v>
      </c>
      <c r="D23" s="49"/>
      <c r="E23" s="114">
        <v>0</v>
      </c>
      <c r="F23" s="114">
        <v>0</v>
      </c>
      <c r="G23" s="114">
        <v>0</v>
      </c>
      <c r="H23" s="114">
        <v>0</v>
      </c>
      <c r="I23" s="117">
        <v>0</v>
      </c>
      <c r="J23" s="118">
        <f t="shared" si="0"/>
        <v>0</v>
      </c>
      <c r="K23" s="114">
        <v>0</v>
      </c>
      <c r="L23" s="119" t="str">
        <f t="shared" si="1"/>
        <v>-</v>
      </c>
    </row>
    <row r="24" spans="1:25" ht="36" customHeight="1">
      <c r="A24" s="16"/>
      <c r="B24" s="45" t="s">
        <v>79</v>
      </c>
      <c r="C24" s="43"/>
      <c r="D24" s="43"/>
      <c r="E24" s="114">
        <v>874236</v>
      </c>
      <c r="F24" s="114">
        <v>10795</v>
      </c>
      <c r="G24" s="114">
        <v>3601</v>
      </c>
      <c r="H24" s="114">
        <v>4457696</v>
      </c>
      <c r="I24" s="117">
        <v>25457140</v>
      </c>
      <c r="J24" s="118">
        <f t="shared" si="0"/>
        <v>30803468</v>
      </c>
      <c r="K24" s="114">
        <v>32122952</v>
      </c>
      <c r="L24" s="119">
        <f t="shared" si="1"/>
        <v>-4.0999999999999996</v>
      </c>
    </row>
    <row r="25" spans="1:25" ht="36" customHeight="1">
      <c r="A25" s="16"/>
      <c r="B25" s="51" t="s">
        <v>80</v>
      </c>
      <c r="C25" s="43"/>
      <c r="D25" s="43"/>
      <c r="E25" s="114">
        <v>0</v>
      </c>
      <c r="F25" s="114">
        <v>0</v>
      </c>
      <c r="G25" s="114">
        <v>0</v>
      </c>
      <c r="H25" s="114">
        <v>0</v>
      </c>
      <c r="I25" s="117">
        <v>0</v>
      </c>
      <c r="J25" s="118">
        <f t="shared" si="0"/>
        <v>0</v>
      </c>
      <c r="K25" s="114">
        <v>5000</v>
      </c>
      <c r="L25" s="119" t="str">
        <f t="shared" si="1"/>
        <v>皆減</v>
      </c>
    </row>
    <row r="26" spans="1:25" ht="36" customHeight="1">
      <c r="A26" s="48"/>
      <c r="B26" s="45" t="s">
        <v>74</v>
      </c>
      <c r="C26" s="43"/>
      <c r="D26" s="43"/>
      <c r="E26" s="114">
        <v>0</v>
      </c>
      <c r="F26" s="114">
        <v>0</v>
      </c>
      <c r="G26" s="114">
        <v>0</v>
      </c>
      <c r="H26" s="114">
        <v>57030</v>
      </c>
      <c r="I26" s="117">
        <v>1186437</v>
      </c>
      <c r="J26" s="118">
        <f t="shared" si="0"/>
        <v>1243467</v>
      </c>
      <c r="K26" s="120">
        <v>1527395</v>
      </c>
      <c r="L26" s="119">
        <f t="shared" si="1"/>
        <v>-18.600000000000001</v>
      </c>
    </row>
    <row r="27" spans="1:25" ht="36" customHeight="1">
      <c r="A27" s="162" t="s">
        <v>139</v>
      </c>
      <c r="B27" s="163"/>
      <c r="C27" s="163"/>
      <c r="D27" s="82" t="s">
        <v>135</v>
      </c>
      <c r="E27" s="120">
        <v>2249438</v>
      </c>
      <c r="F27" s="120">
        <v>10795</v>
      </c>
      <c r="G27" s="120">
        <v>4574</v>
      </c>
      <c r="H27" s="120">
        <v>4282292</v>
      </c>
      <c r="I27" s="120">
        <v>21432005</v>
      </c>
      <c r="J27" s="123">
        <f t="shared" si="0"/>
        <v>27979104</v>
      </c>
      <c r="K27" s="120">
        <v>27352481</v>
      </c>
      <c r="L27" s="119">
        <f t="shared" si="1"/>
        <v>2.2999999999999998</v>
      </c>
    </row>
    <row r="28" spans="1:25" ht="36" customHeight="1">
      <c r="A28" s="28" t="s">
        <v>136</v>
      </c>
      <c r="B28" s="25"/>
      <c r="C28" s="25"/>
      <c r="D28" s="83" t="s">
        <v>137</v>
      </c>
      <c r="E28" s="124">
        <v>2044678</v>
      </c>
      <c r="F28" s="124">
        <v>10795</v>
      </c>
      <c r="G28" s="124">
        <v>4574</v>
      </c>
      <c r="H28" s="124">
        <v>4244878</v>
      </c>
      <c r="I28" s="124">
        <v>20328905</v>
      </c>
      <c r="J28" s="118">
        <f t="shared" si="0"/>
        <v>26633830</v>
      </c>
      <c r="K28" s="114">
        <v>27247567</v>
      </c>
      <c r="L28" s="119">
        <f t="shared" si="1"/>
        <v>-2.2999999999999998</v>
      </c>
    </row>
    <row r="29" spans="1:25" ht="36" customHeight="1">
      <c r="A29" s="48" t="s">
        <v>140</v>
      </c>
      <c r="B29" s="43"/>
      <c r="C29" s="43"/>
      <c r="D29" s="80" t="s">
        <v>138</v>
      </c>
      <c r="E29" s="125">
        <v>204760</v>
      </c>
      <c r="F29" s="125">
        <v>0</v>
      </c>
      <c r="G29" s="125">
        <v>0</v>
      </c>
      <c r="H29" s="125">
        <v>37414</v>
      </c>
      <c r="I29" s="125">
        <v>1103100</v>
      </c>
      <c r="J29" s="118">
        <f t="shared" si="0"/>
        <v>1345274</v>
      </c>
      <c r="K29" s="126">
        <v>104914</v>
      </c>
      <c r="L29" s="119">
        <f t="shared" si="1"/>
        <v>1182.3</v>
      </c>
    </row>
    <row r="30" spans="1:25" ht="36" customHeight="1" thickBot="1">
      <c r="A30" s="52" t="s">
        <v>141</v>
      </c>
      <c r="B30" s="53"/>
      <c r="C30" s="53"/>
      <c r="D30" s="79"/>
      <c r="E30" s="127">
        <v>6.1</v>
      </c>
      <c r="F30" s="127">
        <v>0</v>
      </c>
      <c r="G30" s="127">
        <v>0</v>
      </c>
      <c r="H30" s="127">
        <v>0.4</v>
      </c>
      <c r="I30" s="127">
        <v>2.2999999999999998</v>
      </c>
      <c r="J30" s="127">
        <f>ROUND(J29/J20*100,1)</f>
        <v>2.1</v>
      </c>
      <c r="K30" s="127">
        <f>ROUND(K29/K20*100,1)</f>
        <v>0.2</v>
      </c>
      <c r="L30" s="128">
        <f>IF(AND(J30=0,K30=0),"-",IF(J30=0,"皆減",IF(K30=0,"皆増",ROUND((J30-K30)/K30*100,1))))</f>
        <v>950</v>
      </c>
    </row>
    <row r="31" spans="1:25" ht="30" customHeight="1">
      <c r="A31" s="3" t="s">
        <v>81</v>
      </c>
    </row>
    <row r="32" spans="1:25" ht="30" customHeight="1"/>
  </sheetData>
  <sheetProtection selectLockedCells="1"/>
  <mergeCells count="4">
    <mergeCell ref="L5:L6"/>
    <mergeCell ref="A17:C17"/>
    <mergeCell ref="A27:C27"/>
    <mergeCell ref="C5:D5"/>
  </mergeCells>
  <phoneticPr fontId="3"/>
  <pageMargins left="0.75" right="0.75" top="1" bottom="1" header="0.51200000000000001" footer="0.51200000000000001"/>
  <pageSetup paperSize="9" scale="67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autoPageBreaks="0" fitToPage="1"/>
  </sheetPr>
  <dimension ref="B3:X58"/>
  <sheetViews>
    <sheetView tabSelected="1" topLeftCell="B3" zoomScale="90" zoomScaleNormal="85" zoomScaleSheetLayoutView="90" workbookViewId="0">
      <pane xSplit="4" ySplit="4" topLeftCell="F7" activePane="bottomRight" state="frozen"/>
      <selection activeCell="H5" sqref="C2:N35"/>
      <selection pane="topRight" activeCell="H5" sqref="C2:N35"/>
      <selection pane="bottomLeft" activeCell="H5" sqref="C2:N35"/>
      <selection pane="bottomRight" activeCell="I24" sqref="I24"/>
    </sheetView>
  </sheetViews>
  <sheetFormatPr defaultRowHeight="13.5"/>
  <cols>
    <col min="1" max="1" width="8.75" style="2"/>
    <col min="2" max="2" width="3.125" style="77" customWidth="1"/>
    <col min="3" max="3" width="2.875" style="2" customWidth="1"/>
    <col min="4" max="4" width="6.5" style="2" customWidth="1"/>
    <col min="5" max="5" width="12.75" style="2" customWidth="1"/>
    <col min="6" max="6" width="2.875" style="2" customWidth="1"/>
    <col min="7" max="7" width="8.875" style="2" bestFit="1" customWidth="1"/>
    <col min="8" max="8" width="12.75" style="2" customWidth="1"/>
    <col min="9" max="10" width="8.875" style="2" customWidth="1"/>
    <col min="11" max="11" width="10.75" style="55" customWidth="1"/>
    <col min="12" max="12" width="10.25" style="2" customWidth="1"/>
    <col min="13" max="13" width="8.875" style="2" customWidth="1"/>
    <col min="14" max="14" width="12.25" style="2" bestFit="1" customWidth="1"/>
    <col min="15" max="15" width="12.375" style="2" bestFit="1" customWidth="1"/>
    <col min="16" max="16" width="8" style="2" customWidth="1"/>
    <col min="17" max="258" width="8.75" style="2"/>
    <col min="259" max="259" width="3.125" style="2" customWidth="1"/>
    <col min="260" max="260" width="2.875" style="2" customWidth="1"/>
    <col min="261" max="261" width="6.5" style="2" customWidth="1"/>
    <col min="262" max="262" width="14.5" style="2" customWidth="1"/>
    <col min="263" max="263" width="8.75" style="2" bestFit="1" customWidth="1"/>
    <col min="264" max="264" width="12.75" style="2" customWidth="1"/>
    <col min="265" max="266" width="8.875" style="2" customWidth="1"/>
    <col min="267" max="267" width="10.75" style="2" customWidth="1"/>
    <col min="268" max="268" width="9.625" style="2" customWidth="1"/>
    <col min="269" max="269" width="8.875" style="2" customWidth="1"/>
    <col min="270" max="270" width="11.75" style="2" bestFit="1" customWidth="1"/>
    <col min="271" max="271" width="12.25" style="2" bestFit="1" customWidth="1"/>
    <col min="272" max="272" width="8" style="2" customWidth="1"/>
    <col min="273" max="514" width="8.75" style="2"/>
    <col min="515" max="515" width="3.125" style="2" customWidth="1"/>
    <col min="516" max="516" width="2.875" style="2" customWidth="1"/>
    <col min="517" max="517" width="6.5" style="2" customWidth="1"/>
    <col min="518" max="518" width="14.5" style="2" customWidth="1"/>
    <col min="519" max="519" width="8.75" style="2" bestFit="1" customWidth="1"/>
    <col min="520" max="520" width="12.75" style="2" customWidth="1"/>
    <col min="521" max="522" width="8.875" style="2" customWidth="1"/>
    <col min="523" max="523" width="10.75" style="2" customWidth="1"/>
    <col min="524" max="524" width="9.625" style="2" customWidth="1"/>
    <col min="525" max="525" width="8.875" style="2" customWidth="1"/>
    <col min="526" max="526" width="11.75" style="2" bestFit="1" customWidth="1"/>
    <col min="527" max="527" width="12.25" style="2" bestFit="1" customWidth="1"/>
    <col min="528" max="528" width="8" style="2" customWidth="1"/>
    <col min="529" max="770" width="8.75" style="2"/>
    <col min="771" max="771" width="3.125" style="2" customWidth="1"/>
    <col min="772" max="772" width="2.875" style="2" customWidth="1"/>
    <col min="773" max="773" width="6.5" style="2" customWidth="1"/>
    <col min="774" max="774" width="14.5" style="2" customWidth="1"/>
    <col min="775" max="775" width="8.75" style="2" bestFit="1" customWidth="1"/>
    <col min="776" max="776" width="12.75" style="2" customWidth="1"/>
    <col min="777" max="778" width="8.875" style="2" customWidth="1"/>
    <col min="779" max="779" width="10.75" style="2" customWidth="1"/>
    <col min="780" max="780" width="9.625" style="2" customWidth="1"/>
    <col min="781" max="781" width="8.875" style="2" customWidth="1"/>
    <col min="782" max="782" width="11.75" style="2" bestFit="1" customWidth="1"/>
    <col min="783" max="783" width="12.25" style="2" bestFit="1" customWidth="1"/>
    <col min="784" max="784" width="8" style="2" customWidth="1"/>
    <col min="785" max="1026" width="8.75" style="2"/>
    <col min="1027" max="1027" width="3.125" style="2" customWidth="1"/>
    <col min="1028" max="1028" width="2.875" style="2" customWidth="1"/>
    <col min="1029" max="1029" width="6.5" style="2" customWidth="1"/>
    <col min="1030" max="1030" width="14.5" style="2" customWidth="1"/>
    <col min="1031" max="1031" width="8.75" style="2" bestFit="1" customWidth="1"/>
    <col min="1032" max="1032" width="12.75" style="2" customWidth="1"/>
    <col min="1033" max="1034" width="8.875" style="2" customWidth="1"/>
    <col min="1035" max="1035" width="10.75" style="2" customWidth="1"/>
    <col min="1036" max="1036" width="9.625" style="2" customWidth="1"/>
    <col min="1037" max="1037" width="8.875" style="2" customWidth="1"/>
    <col min="1038" max="1038" width="11.75" style="2" bestFit="1" customWidth="1"/>
    <col min="1039" max="1039" width="12.25" style="2" bestFit="1" customWidth="1"/>
    <col min="1040" max="1040" width="8" style="2" customWidth="1"/>
    <col min="1041" max="1282" width="8.75" style="2"/>
    <col min="1283" max="1283" width="3.125" style="2" customWidth="1"/>
    <col min="1284" max="1284" width="2.875" style="2" customWidth="1"/>
    <col min="1285" max="1285" width="6.5" style="2" customWidth="1"/>
    <col min="1286" max="1286" width="14.5" style="2" customWidth="1"/>
    <col min="1287" max="1287" width="8.75" style="2" bestFit="1" customWidth="1"/>
    <col min="1288" max="1288" width="12.75" style="2" customWidth="1"/>
    <col min="1289" max="1290" width="8.875" style="2" customWidth="1"/>
    <col min="1291" max="1291" width="10.75" style="2" customWidth="1"/>
    <col min="1292" max="1292" width="9.625" style="2" customWidth="1"/>
    <col min="1293" max="1293" width="8.875" style="2" customWidth="1"/>
    <col min="1294" max="1294" width="11.75" style="2" bestFit="1" customWidth="1"/>
    <col min="1295" max="1295" width="12.25" style="2" bestFit="1" customWidth="1"/>
    <col min="1296" max="1296" width="8" style="2" customWidth="1"/>
    <col min="1297" max="1538" width="8.75" style="2"/>
    <col min="1539" max="1539" width="3.125" style="2" customWidth="1"/>
    <col min="1540" max="1540" width="2.875" style="2" customWidth="1"/>
    <col min="1541" max="1541" width="6.5" style="2" customWidth="1"/>
    <col min="1542" max="1542" width="14.5" style="2" customWidth="1"/>
    <col min="1543" max="1543" width="8.75" style="2" bestFit="1" customWidth="1"/>
    <col min="1544" max="1544" width="12.75" style="2" customWidth="1"/>
    <col min="1545" max="1546" width="8.875" style="2" customWidth="1"/>
    <col min="1547" max="1547" width="10.75" style="2" customWidth="1"/>
    <col min="1548" max="1548" width="9.625" style="2" customWidth="1"/>
    <col min="1549" max="1549" width="8.875" style="2" customWidth="1"/>
    <col min="1550" max="1550" width="11.75" style="2" bestFit="1" customWidth="1"/>
    <col min="1551" max="1551" width="12.25" style="2" bestFit="1" customWidth="1"/>
    <col min="1552" max="1552" width="8" style="2" customWidth="1"/>
    <col min="1553" max="1794" width="8.75" style="2"/>
    <col min="1795" max="1795" width="3.125" style="2" customWidth="1"/>
    <col min="1796" max="1796" width="2.875" style="2" customWidth="1"/>
    <col min="1797" max="1797" width="6.5" style="2" customWidth="1"/>
    <col min="1798" max="1798" width="14.5" style="2" customWidth="1"/>
    <col min="1799" max="1799" width="8.75" style="2" bestFit="1" customWidth="1"/>
    <col min="1800" max="1800" width="12.75" style="2" customWidth="1"/>
    <col min="1801" max="1802" width="8.875" style="2" customWidth="1"/>
    <col min="1803" max="1803" width="10.75" style="2" customWidth="1"/>
    <col min="1804" max="1804" width="9.625" style="2" customWidth="1"/>
    <col min="1805" max="1805" width="8.875" style="2" customWidth="1"/>
    <col min="1806" max="1806" width="11.75" style="2" bestFit="1" customWidth="1"/>
    <col min="1807" max="1807" width="12.25" style="2" bestFit="1" customWidth="1"/>
    <col min="1808" max="1808" width="8" style="2" customWidth="1"/>
    <col min="1809" max="2050" width="8.75" style="2"/>
    <col min="2051" max="2051" width="3.125" style="2" customWidth="1"/>
    <col min="2052" max="2052" width="2.875" style="2" customWidth="1"/>
    <col min="2053" max="2053" width="6.5" style="2" customWidth="1"/>
    <col min="2054" max="2054" width="14.5" style="2" customWidth="1"/>
    <col min="2055" max="2055" width="8.75" style="2" bestFit="1" customWidth="1"/>
    <col min="2056" max="2056" width="12.75" style="2" customWidth="1"/>
    <col min="2057" max="2058" width="8.875" style="2" customWidth="1"/>
    <col min="2059" max="2059" width="10.75" style="2" customWidth="1"/>
    <col min="2060" max="2060" width="9.625" style="2" customWidth="1"/>
    <col min="2061" max="2061" width="8.875" style="2" customWidth="1"/>
    <col min="2062" max="2062" width="11.75" style="2" bestFit="1" customWidth="1"/>
    <col min="2063" max="2063" width="12.25" style="2" bestFit="1" customWidth="1"/>
    <col min="2064" max="2064" width="8" style="2" customWidth="1"/>
    <col min="2065" max="2306" width="8.75" style="2"/>
    <col min="2307" max="2307" width="3.125" style="2" customWidth="1"/>
    <col min="2308" max="2308" width="2.875" style="2" customWidth="1"/>
    <col min="2309" max="2309" width="6.5" style="2" customWidth="1"/>
    <col min="2310" max="2310" width="14.5" style="2" customWidth="1"/>
    <col min="2311" max="2311" width="8.75" style="2" bestFit="1" customWidth="1"/>
    <col min="2312" max="2312" width="12.75" style="2" customWidth="1"/>
    <col min="2313" max="2314" width="8.875" style="2" customWidth="1"/>
    <col min="2315" max="2315" width="10.75" style="2" customWidth="1"/>
    <col min="2316" max="2316" width="9.625" style="2" customWidth="1"/>
    <col min="2317" max="2317" width="8.875" style="2" customWidth="1"/>
    <col min="2318" max="2318" width="11.75" style="2" bestFit="1" customWidth="1"/>
    <col min="2319" max="2319" width="12.25" style="2" bestFit="1" customWidth="1"/>
    <col min="2320" max="2320" width="8" style="2" customWidth="1"/>
    <col min="2321" max="2562" width="8.75" style="2"/>
    <col min="2563" max="2563" width="3.125" style="2" customWidth="1"/>
    <col min="2564" max="2564" width="2.875" style="2" customWidth="1"/>
    <col min="2565" max="2565" width="6.5" style="2" customWidth="1"/>
    <col min="2566" max="2566" width="14.5" style="2" customWidth="1"/>
    <col min="2567" max="2567" width="8.75" style="2" bestFit="1" customWidth="1"/>
    <col min="2568" max="2568" width="12.75" style="2" customWidth="1"/>
    <col min="2569" max="2570" width="8.875" style="2" customWidth="1"/>
    <col min="2571" max="2571" width="10.75" style="2" customWidth="1"/>
    <col min="2572" max="2572" width="9.625" style="2" customWidth="1"/>
    <col min="2573" max="2573" width="8.875" style="2" customWidth="1"/>
    <col min="2574" max="2574" width="11.75" style="2" bestFit="1" customWidth="1"/>
    <col min="2575" max="2575" width="12.25" style="2" bestFit="1" customWidth="1"/>
    <col min="2576" max="2576" width="8" style="2" customWidth="1"/>
    <col min="2577" max="2818" width="8.75" style="2"/>
    <col min="2819" max="2819" width="3.125" style="2" customWidth="1"/>
    <col min="2820" max="2820" width="2.875" style="2" customWidth="1"/>
    <col min="2821" max="2821" width="6.5" style="2" customWidth="1"/>
    <col min="2822" max="2822" width="14.5" style="2" customWidth="1"/>
    <col min="2823" max="2823" width="8.75" style="2" bestFit="1" customWidth="1"/>
    <col min="2824" max="2824" width="12.75" style="2" customWidth="1"/>
    <col min="2825" max="2826" width="8.875" style="2" customWidth="1"/>
    <col min="2827" max="2827" width="10.75" style="2" customWidth="1"/>
    <col min="2828" max="2828" width="9.625" style="2" customWidth="1"/>
    <col min="2829" max="2829" width="8.875" style="2" customWidth="1"/>
    <col min="2830" max="2830" width="11.75" style="2" bestFit="1" customWidth="1"/>
    <col min="2831" max="2831" width="12.25" style="2" bestFit="1" customWidth="1"/>
    <col min="2832" max="2832" width="8" style="2" customWidth="1"/>
    <col min="2833" max="3074" width="8.75" style="2"/>
    <col min="3075" max="3075" width="3.125" style="2" customWidth="1"/>
    <col min="3076" max="3076" width="2.875" style="2" customWidth="1"/>
    <col min="3077" max="3077" width="6.5" style="2" customWidth="1"/>
    <col min="3078" max="3078" width="14.5" style="2" customWidth="1"/>
    <col min="3079" max="3079" width="8.75" style="2" bestFit="1" customWidth="1"/>
    <col min="3080" max="3080" width="12.75" style="2" customWidth="1"/>
    <col min="3081" max="3082" width="8.875" style="2" customWidth="1"/>
    <col min="3083" max="3083" width="10.75" style="2" customWidth="1"/>
    <col min="3084" max="3084" width="9.625" style="2" customWidth="1"/>
    <col min="3085" max="3085" width="8.875" style="2" customWidth="1"/>
    <col min="3086" max="3086" width="11.75" style="2" bestFit="1" customWidth="1"/>
    <col min="3087" max="3087" width="12.25" style="2" bestFit="1" customWidth="1"/>
    <col min="3088" max="3088" width="8" style="2" customWidth="1"/>
    <col min="3089" max="3330" width="8.75" style="2"/>
    <col min="3331" max="3331" width="3.125" style="2" customWidth="1"/>
    <col min="3332" max="3332" width="2.875" style="2" customWidth="1"/>
    <col min="3333" max="3333" width="6.5" style="2" customWidth="1"/>
    <col min="3334" max="3334" width="14.5" style="2" customWidth="1"/>
    <col min="3335" max="3335" width="8.75" style="2" bestFit="1" customWidth="1"/>
    <col min="3336" max="3336" width="12.75" style="2" customWidth="1"/>
    <col min="3337" max="3338" width="8.875" style="2" customWidth="1"/>
    <col min="3339" max="3339" width="10.75" style="2" customWidth="1"/>
    <col min="3340" max="3340" width="9.625" style="2" customWidth="1"/>
    <col min="3341" max="3341" width="8.875" style="2" customWidth="1"/>
    <col min="3342" max="3342" width="11.75" style="2" bestFit="1" customWidth="1"/>
    <col min="3343" max="3343" width="12.25" style="2" bestFit="1" customWidth="1"/>
    <col min="3344" max="3344" width="8" style="2" customWidth="1"/>
    <col min="3345" max="3586" width="8.75" style="2"/>
    <col min="3587" max="3587" width="3.125" style="2" customWidth="1"/>
    <col min="3588" max="3588" width="2.875" style="2" customWidth="1"/>
    <col min="3589" max="3589" width="6.5" style="2" customWidth="1"/>
    <col min="3590" max="3590" width="14.5" style="2" customWidth="1"/>
    <col min="3591" max="3591" width="8.75" style="2" bestFit="1" customWidth="1"/>
    <col min="3592" max="3592" width="12.75" style="2" customWidth="1"/>
    <col min="3593" max="3594" width="8.875" style="2" customWidth="1"/>
    <col min="3595" max="3595" width="10.75" style="2" customWidth="1"/>
    <col min="3596" max="3596" width="9.625" style="2" customWidth="1"/>
    <col min="3597" max="3597" width="8.875" style="2" customWidth="1"/>
    <col min="3598" max="3598" width="11.75" style="2" bestFit="1" customWidth="1"/>
    <col min="3599" max="3599" width="12.25" style="2" bestFit="1" customWidth="1"/>
    <col min="3600" max="3600" width="8" style="2" customWidth="1"/>
    <col min="3601" max="3842" width="8.75" style="2"/>
    <col min="3843" max="3843" width="3.125" style="2" customWidth="1"/>
    <col min="3844" max="3844" width="2.875" style="2" customWidth="1"/>
    <col min="3845" max="3845" width="6.5" style="2" customWidth="1"/>
    <col min="3846" max="3846" width="14.5" style="2" customWidth="1"/>
    <col min="3847" max="3847" width="8.75" style="2" bestFit="1" customWidth="1"/>
    <col min="3848" max="3848" width="12.75" style="2" customWidth="1"/>
    <col min="3849" max="3850" width="8.875" style="2" customWidth="1"/>
    <col min="3851" max="3851" width="10.75" style="2" customWidth="1"/>
    <col min="3852" max="3852" width="9.625" style="2" customWidth="1"/>
    <col min="3853" max="3853" width="8.875" style="2" customWidth="1"/>
    <col min="3854" max="3854" width="11.75" style="2" bestFit="1" customWidth="1"/>
    <col min="3855" max="3855" width="12.25" style="2" bestFit="1" customWidth="1"/>
    <col min="3856" max="3856" width="8" style="2" customWidth="1"/>
    <col min="3857" max="4098" width="8.75" style="2"/>
    <col min="4099" max="4099" width="3.125" style="2" customWidth="1"/>
    <col min="4100" max="4100" width="2.875" style="2" customWidth="1"/>
    <col min="4101" max="4101" width="6.5" style="2" customWidth="1"/>
    <col min="4102" max="4102" width="14.5" style="2" customWidth="1"/>
    <col min="4103" max="4103" width="8.75" style="2" bestFit="1" customWidth="1"/>
    <col min="4104" max="4104" width="12.75" style="2" customWidth="1"/>
    <col min="4105" max="4106" width="8.875" style="2" customWidth="1"/>
    <col min="4107" max="4107" width="10.75" style="2" customWidth="1"/>
    <col min="4108" max="4108" width="9.625" style="2" customWidth="1"/>
    <col min="4109" max="4109" width="8.875" style="2" customWidth="1"/>
    <col min="4110" max="4110" width="11.75" style="2" bestFit="1" customWidth="1"/>
    <col min="4111" max="4111" width="12.25" style="2" bestFit="1" customWidth="1"/>
    <col min="4112" max="4112" width="8" style="2" customWidth="1"/>
    <col min="4113" max="4354" width="8.75" style="2"/>
    <col min="4355" max="4355" width="3.125" style="2" customWidth="1"/>
    <col min="4356" max="4356" width="2.875" style="2" customWidth="1"/>
    <col min="4357" max="4357" width="6.5" style="2" customWidth="1"/>
    <col min="4358" max="4358" width="14.5" style="2" customWidth="1"/>
    <col min="4359" max="4359" width="8.75" style="2" bestFit="1" customWidth="1"/>
    <col min="4360" max="4360" width="12.75" style="2" customWidth="1"/>
    <col min="4361" max="4362" width="8.875" style="2" customWidth="1"/>
    <col min="4363" max="4363" width="10.75" style="2" customWidth="1"/>
    <col min="4364" max="4364" width="9.625" style="2" customWidth="1"/>
    <col min="4365" max="4365" width="8.875" style="2" customWidth="1"/>
    <col min="4366" max="4366" width="11.75" style="2" bestFit="1" customWidth="1"/>
    <col min="4367" max="4367" width="12.25" style="2" bestFit="1" customWidth="1"/>
    <col min="4368" max="4368" width="8" style="2" customWidth="1"/>
    <col min="4369" max="4610" width="8.75" style="2"/>
    <col min="4611" max="4611" width="3.125" style="2" customWidth="1"/>
    <col min="4612" max="4612" width="2.875" style="2" customWidth="1"/>
    <col min="4613" max="4613" width="6.5" style="2" customWidth="1"/>
    <col min="4614" max="4614" width="14.5" style="2" customWidth="1"/>
    <col min="4615" max="4615" width="8.75" style="2" bestFit="1" customWidth="1"/>
    <col min="4616" max="4616" width="12.75" style="2" customWidth="1"/>
    <col min="4617" max="4618" width="8.875" style="2" customWidth="1"/>
    <col min="4619" max="4619" width="10.75" style="2" customWidth="1"/>
    <col min="4620" max="4620" width="9.625" style="2" customWidth="1"/>
    <col min="4621" max="4621" width="8.875" style="2" customWidth="1"/>
    <col min="4622" max="4622" width="11.75" style="2" bestFit="1" customWidth="1"/>
    <col min="4623" max="4623" width="12.25" style="2" bestFit="1" customWidth="1"/>
    <col min="4624" max="4624" width="8" style="2" customWidth="1"/>
    <col min="4625" max="4866" width="8.75" style="2"/>
    <col min="4867" max="4867" width="3.125" style="2" customWidth="1"/>
    <col min="4868" max="4868" width="2.875" style="2" customWidth="1"/>
    <col min="4869" max="4869" width="6.5" style="2" customWidth="1"/>
    <col min="4870" max="4870" width="14.5" style="2" customWidth="1"/>
    <col min="4871" max="4871" width="8.75" style="2" bestFit="1" customWidth="1"/>
    <col min="4872" max="4872" width="12.75" style="2" customWidth="1"/>
    <col min="4873" max="4874" width="8.875" style="2" customWidth="1"/>
    <col min="4875" max="4875" width="10.75" style="2" customWidth="1"/>
    <col min="4876" max="4876" width="9.625" style="2" customWidth="1"/>
    <col min="4877" max="4877" width="8.875" style="2" customWidth="1"/>
    <col min="4878" max="4878" width="11.75" style="2" bestFit="1" customWidth="1"/>
    <col min="4879" max="4879" width="12.25" style="2" bestFit="1" customWidth="1"/>
    <col min="4880" max="4880" width="8" style="2" customWidth="1"/>
    <col min="4881" max="5122" width="8.75" style="2"/>
    <col min="5123" max="5123" width="3.125" style="2" customWidth="1"/>
    <col min="5124" max="5124" width="2.875" style="2" customWidth="1"/>
    <col min="5125" max="5125" width="6.5" style="2" customWidth="1"/>
    <col min="5126" max="5126" width="14.5" style="2" customWidth="1"/>
    <col min="5127" max="5127" width="8.75" style="2" bestFit="1" customWidth="1"/>
    <col min="5128" max="5128" width="12.75" style="2" customWidth="1"/>
    <col min="5129" max="5130" width="8.875" style="2" customWidth="1"/>
    <col min="5131" max="5131" width="10.75" style="2" customWidth="1"/>
    <col min="5132" max="5132" width="9.625" style="2" customWidth="1"/>
    <col min="5133" max="5133" width="8.875" style="2" customWidth="1"/>
    <col min="5134" max="5134" width="11.75" style="2" bestFit="1" customWidth="1"/>
    <col min="5135" max="5135" width="12.25" style="2" bestFit="1" customWidth="1"/>
    <col min="5136" max="5136" width="8" style="2" customWidth="1"/>
    <col min="5137" max="5378" width="8.75" style="2"/>
    <col min="5379" max="5379" width="3.125" style="2" customWidth="1"/>
    <col min="5380" max="5380" width="2.875" style="2" customWidth="1"/>
    <col min="5381" max="5381" width="6.5" style="2" customWidth="1"/>
    <col min="5382" max="5382" width="14.5" style="2" customWidth="1"/>
    <col min="5383" max="5383" width="8.75" style="2" bestFit="1" customWidth="1"/>
    <col min="5384" max="5384" width="12.75" style="2" customWidth="1"/>
    <col min="5385" max="5386" width="8.875" style="2" customWidth="1"/>
    <col min="5387" max="5387" width="10.75" style="2" customWidth="1"/>
    <col min="5388" max="5388" width="9.625" style="2" customWidth="1"/>
    <col min="5389" max="5389" width="8.875" style="2" customWidth="1"/>
    <col min="5390" max="5390" width="11.75" style="2" bestFit="1" customWidth="1"/>
    <col min="5391" max="5391" width="12.25" style="2" bestFit="1" customWidth="1"/>
    <col min="5392" max="5392" width="8" style="2" customWidth="1"/>
    <col min="5393" max="5634" width="8.75" style="2"/>
    <col min="5635" max="5635" width="3.125" style="2" customWidth="1"/>
    <col min="5636" max="5636" width="2.875" style="2" customWidth="1"/>
    <col min="5637" max="5637" width="6.5" style="2" customWidth="1"/>
    <col min="5638" max="5638" width="14.5" style="2" customWidth="1"/>
    <col min="5639" max="5639" width="8.75" style="2" bestFit="1" customWidth="1"/>
    <col min="5640" max="5640" width="12.75" style="2" customWidth="1"/>
    <col min="5641" max="5642" width="8.875" style="2" customWidth="1"/>
    <col min="5643" max="5643" width="10.75" style="2" customWidth="1"/>
    <col min="5644" max="5644" width="9.625" style="2" customWidth="1"/>
    <col min="5645" max="5645" width="8.875" style="2" customWidth="1"/>
    <col min="5646" max="5646" width="11.75" style="2" bestFit="1" customWidth="1"/>
    <col min="5647" max="5647" width="12.25" style="2" bestFit="1" customWidth="1"/>
    <col min="5648" max="5648" width="8" style="2" customWidth="1"/>
    <col min="5649" max="5890" width="8.75" style="2"/>
    <col min="5891" max="5891" width="3.125" style="2" customWidth="1"/>
    <col min="5892" max="5892" width="2.875" style="2" customWidth="1"/>
    <col min="5893" max="5893" width="6.5" style="2" customWidth="1"/>
    <col min="5894" max="5894" width="14.5" style="2" customWidth="1"/>
    <col min="5895" max="5895" width="8.75" style="2" bestFit="1" customWidth="1"/>
    <col min="5896" max="5896" width="12.75" style="2" customWidth="1"/>
    <col min="5897" max="5898" width="8.875" style="2" customWidth="1"/>
    <col min="5899" max="5899" width="10.75" style="2" customWidth="1"/>
    <col min="5900" max="5900" width="9.625" style="2" customWidth="1"/>
    <col min="5901" max="5901" width="8.875" style="2" customWidth="1"/>
    <col min="5902" max="5902" width="11.75" style="2" bestFit="1" customWidth="1"/>
    <col min="5903" max="5903" width="12.25" style="2" bestFit="1" customWidth="1"/>
    <col min="5904" max="5904" width="8" style="2" customWidth="1"/>
    <col min="5905" max="6146" width="8.75" style="2"/>
    <col min="6147" max="6147" width="3.125" style="2" customWidth="1"/>
    <col min="6148" max="6148" width="2.875" style="2" customWidth="1"/>
    <col min="6149" max="6149" width="6.5" style="2" customWidth="1"/>
    <col min="6150" max="6150" width="14.5" style="2" customWidth="1"/>
    <col min="6151" max="6151" width="8.75" style="2" bestFit="1" customWidth="1"/>
    <col min="6152" max="6152" width="12.75" style="2" customWidth="1"/>
    <col min="6153" max="6154" width="8.875" style="2" customWidth="1"/>
    <col min="6155" max="6155" width="10.75" style="2" customWidth="1"/>
    <col min="6156" max="6156" width="9.625" style="2" customWidth="1"/>
    <col min="6157" max="6157" width="8.875" style="2" customWidth="1"/>
    <col min="6158" max="6158" width="11.75" style="2" bestFit="1" customWidth="1"/>
    <col min="6159" max="6159" width="12.25" style="2" bestFit="1" customWidth="1"/>
    <col min="6160" max="6160" width="8" style="2" customWidth="1"/>
    <col min="6161" max="6402" width="8.75" style="2"/>
    <col min="6403" max="6403" width="3.125" style="2" customWidth="1"/>
    <col min="6404" max="6404" width="2.875" style="2" customWidth="1"/>
    <col min="6405" max="6405" width="6.5" style="2" customWidth="1"/>
    <col min="6406" max="6406" width="14.5" style="2" customWidth="1"/>
    <col min="6407" max="6407" width="8.75" style="2" bestFit="1" customWidth="1"/>
    <col min="6408" max="6408" width="12.75" style="2" customWidth="1"/>
    <col min="6409" max="6410" width="8.875" style="2" customWidth="1"/>
    <col min="6411" max="6411" width="10.75" style="2" customWidth="1"/>
    <col min="6412" max="6412" width="9.625" style="2" customWidth="1"/>
    <col min="6413" max="6413" width="8.875" style="2" customWidth="1"/>
    <col min="6414" max="6414" width="11.75" style="2" bestFit="1" customWidth="1"/>
    <col min="6415" max="6415" width="12.25" style="2" bestFit="1" customWidth="1"/>
    <col min="6416" max="6416" width="8" style="2" customWidth="1"/>
    <col min="6417" max="6658" width="8.75" style="2"/>
    <col min="6659" max="6659" width="3.125" style="2" customWidth="1"/>
    <col min="6660" max="6660" width="2.875" style="2" customWidth="1"/>
    <col min="6661" max="6661" width="6.5" style="2" customWidth="1"/>
    <col min="6662" max="6662" width="14.5" style="2" customWidth="1"/>
    <col min="6663" max="6663" width="8.75" style="2" bestFit="1" customWidth="1"/>
    <col min="6664" max="6664" width="12.75" style="2" customWidth="1"/>
    <col min="6665" max="6666" width="8.875" style="2" customWidth="1"/>
    <col min="6667" max="6667" width="10.75" style="2" customWidth="1"/>
    <col min="6668" max="6668" width="9.625" style="2" customWidth="1"/>
    <col min="6669" max="6669" width="8.875" style="2" customWidth="1"/>
    <col min="6670" max="6670" width="11.75" style="2" bestFit="1" customWidth="1"/>
    <col min="6671" max="6671" width="12.25" style="2" bestFit="1" customWidth="1"/>
    <col min="6672" max="6672" width="8" style="2" customWidth="1"/>
    <col min="6673" max="6914" width="8.75" style="2"/>
    <col min="6915" max="6915" width="3.125" style="2" customWidth="1"/>
    <col min="6916" max="6916" width="2.875" style="2" customWidth="1"/>
    <col min="6917" max="6917" width="6.5" style="2" customWidth="1"/>
    <col min="6918" max="6918" width="14.5" style="2" customWidth="1"/>
    <col min="6919" max="6919" width="8.75" style="2" bestFit="1" customWidth="1"/>
    <col min="6920" max="6920" width="12.75" style="2" customWidth="1"/>
    <col min="6921" max="6922" width="8.875" style="2" customWidth="1"/>
    <col min="6923" max="6923" width="10.75" style="2" customWidth="1"/>
    <col min="6924" max="6924" width="9.625" style="2" customWidth="1"/>
    <col min="6925" max="6925" width="8.875" style="2" customWidth="1"/>
    <col min="6926" max="6926" width="11.75" style="2" bestFit="1" customWidth="1"/>
    <col min="6927" max="6927" width="12.25" style="2" bestFit="1" customWidth="1"/>
    <col min="6928" max="6928" width="8" style="2" customWidth="1"/>
    <col min="6929" max="7170" width="8.75" style="2"/>
    <col min="7171" max="7171" width="3.125" style="2" customWidth="1"/>
    <col min="7172" max="7172" width="2.875" style="2" customWidth="1"/>
    <col min="7173" max="7173" width="6.5" style="2" customWidth="1"/>
    <col min="7174" max="7174" width="14.5" style="2" customWidth="1"/>
    <col min="7175" max="7175" width="8.75" style="2" bestFit="1" customWidth="1"/>
    <col min="7176" max="7176" width="12.75" style="2" customWidth="1"/>
    <col min="7177" max="7178" width="8.875" style="2" customWidth="1"/>
    <col min="7179" max="7179" width="10.75" style="2" customWidth="1"/>
    <col min="7180" max="7180" width="9.625" style="2" customWidth="1"/>
    <col min="7181" max="7181" width="8.875" style="2" customWidth="1"/>
    <col min="7182" max="7182" width="11.75" style="2" bestFit="1" customWidth="1"/>
    <col min="7183" max="7183" width="12.25" style="2" bestFit="1" customWidth="1"/>
    <col min="7184" max="7184" width="8" style="2" customWidth="1"/>
    <col min="7185" max="7426" width="8.75" style="2"/>
    <col min="7427" max="7427" width="3.125" style="2" customWidth="1"/>
    <col min="7428" max="7428" width="2.875" style="2" customWidth="1"/>
    <col min="7429" max="7429" width="6.5" style="2" customWidth="1"/>
    <col min="7430" max="7430" width="14.5" style="2" customWidth="1"/>
    <col min="7431" max="7431" width="8.75" style="2" bestFit="1" customWidth="1"/>
    <col min="7432" max="7432" width="12.75" style="2" customWidth="1"/>
    <col min="7433" max="7434" width="8.875" style="2" customWidth="1"/>
    <col min="7435" max="7435" width="10.75" style="2" customWidth="1"/>
    <col min="7436" max="7436" width="9.625" style="2" customWidth="1"/>
    <col min="7437" max="7437" width="8.875" style="2" customWidth="1"/>
    <col min="7438" max="7438" width="11.75" style="2" bestFit="1" customWidth="1"/>
    <col min="7439" max="7439" width="12.25" style="2" bestFit="1" customWidth="1"/>
    <col min="7440" max="7440" width="8" style="2" customWidth="1"/>
    <col min="7441" max="7682" width="8.75" style="2"/>
    <col min="7683" max="7683" width="3.125" style="2" customWidth="1"/>
    <col min="7684" max="7684" width="2.875" style="2" customWidth="1"/>
    <col min="7685" max="7685" width="6.5" style="2" customWidth="1"/>
    <col min="7686" max="7686" width="14.5" style="2" customWidth="1"/>
    <col min="7687" max="7687" width="8.75" style="2" bestFit="1" customWidth="1"/>
    <col min="7688" max="7688" width="12.75" style="2" customWidth="1"/>
    <col min="7689" max="7690" width="8.875" style="2" customWidth="1"/>
    <col min="7691" max="7691" width="10.75" style="2" customWidth="1"/>
    <col min="7692" max="7692" width="9.625" style="2" customWidth="1"/>
    <col min="7693" max="7693" width="8.875" style="2" customWidth="1"/>
    <col min="7694" max="7694" width="11.75" style="2" bestFit="1" customWidth="1"/>
    <col min="7695" max="7695" width="12.25" style="2" bestFit="1" customWidth="1"/>
    <col min="7696" max="7696" width="8" style="2" customWidth="1"/>
    <col min="7697" max="7938" width="8.75" style="2"/>
    <col min="7939" max="7939" width="3.125" style="2" customWidth="1"/>
    <col min="7940" max="7940" width="2.875" style="2" customWidth="1"/>
    <col min="7941" max="7941" width="6.5" style="2" customWidth="1"/>
    <col min="7942" max="7942" width="14.5" style="2" customWidth="1"/>
    <col min="7943" max="7943" width="8.75" style="2" bestFit="1" customWidth="1"/>
    <col min="7944" max="7944" width="12.75" style="2" customWidth="1"/>
    <col min="7945" max="7946" width="8.875" style="2" customWidth="1"/>
    <col min="7947" max="7947" width="10.75" style="2" customWidth="1"/>
    <col min="7948" max="7948" width="9.625" style="2" customWidth="1"/>
    <col min="7949" max="7949" width="8.875" style="2" customWidth="1"/>
    <col min="7950" max="7950" width="11.75" style="2" bestFit="1" customWidth="1"/>
    <col min="7951" max="7951" width="12.25" style="2" bestFit="1" customWidth="1"/>
    <col min="7952" max="7952" width="8" style="2" customWidth="1"/>
    <col min="7953" max="8194" width="8.75" style="2"/>
    <col min="8195" max="8195" width="3.125" style="2" customWidth="1"/>
    <col min="8196" max="8196" width="2.875" style="2" customWidth="1"/>
    <col min="8197" max="8197" width="6.5" style="2" customWidth="1"/>
    <col min="8198" max="8198" width="14.5" style="2" customWidth="1"/>
    <col min="8199" max="8199" width="8.75" style="2" bestFit="1" customWidth="1"/>
    <col min="8200" max="8200" width="12.75" style="2" customWidth="1"/>
    <col min="8201" max="8202" width="8.875" style="2" customWidth="1"/>
    <col min="8203" max="8203" width="10.75" style="2" customWidth="1"/>
    <col min="8204" max="8204" width="9.625" style="2" customWidth="1"/>
    <col min="8205" max="8205" width="8.875" style="2" customWidth="1"/>
    <col min="8206" max="8206" width="11.75" style="2" bestFit="1" customWidth="1"/>
    <col min="8207" max="8207" width="12.25" style="2" bestFit="1" customWidth="1"/>
    <col min="8208" max="8208" width="8" style="2" customWidth="1"/>
    <col min="8209" max="8450" width="8.75" style="2"/>
    <col min="8451" max="8451" width="3.125" style="2" customWidth="1"/>
    <col min="8452" max="8452" width="2.875" style="2" customWidth="1"/>
    <col min="8453" max="8453" width="6.5" style="2" customWidth="1"/>
    <col min="8454" max="8454" width="14.5" style="2" customWidth="1"/>
    <col min="8455" max="8455" width="8.75" style="2" bestFit="1" customWidth="1"/>
    <col min="8456" max="8456" width="12.75" style="2" customWidth="1"/>
    <col min="8457" max="8458" width="8.875" style="2" customWidth="1"/>
    <col min="8459" max="8459" width="10.75" style="2" customWidth="1"/>
    <col min="8460" max="8460" width="9.625" style="2" customWidth="1"/>
    <col min="8461" max="8461" width="8.875" style="2" customWidth="1"/>
    <col min="8462" max="8462" width="11.75" style="2" bestFit="1" customWidth="1"/>
    <col min="8463" max="8463" width="12.25" style="2" bestFit="1" customWidth="1"/>
    <col min="8464" max="8464" width="8" style="2" customWidth="1"/>
    <col min="8465" max="8706" width="8.75" style="2"/>
    <col min="8707" max="8707" width="3.125" style="2" customWidth="1"/>
    <col min="8708" max="8708" width="2.875" style="2" customWidth="1"/>
    <col min="8709" max="8709" width="6.5" style="2" customWidth="1"/>
    <col min="8710" max="8710" width="14.5" style="2" customWidth="1"/>
    <col min="8711" max="8711" width="8.75" style="2" bestFit="1" customWidth="1"/>
    <col min="8712" max="8712" width="12.75" style="2" customWidth="1"/>
    <col min="8713" max="8714" width="8.875" style="2" customWidth="1"/>
    <col min="8715" max="8715" width="10.75" style="2" customWidth="1"/>
    <col min="8716" max="8716" width="9.625" style="2" customWidth="1"/>
    <col min="8717" max="8717" width="8.875" style="2" customWidth="1"/>
    <col min="8718" max="8718" width="11.75" style="2" bestFit="1" customWidth="1"/>
    <col min="8719" max="8719" width="12.25" style="2" bestFit="1" customWidth="1"/>
    <col min="8720" max="8720" width="8" style="2" customWidth="1"/>
    <col min="8721" max="8962" width="8.75" style="2"/>
    <col min="8963" max="8963" width="3.125" style="2" customWidth="1"/>
    <col min="8964" max="8964" width="2.875" style="2" customWidth="1"/>
    <col min="8965" max="8965" width="6.5" style="2" customWidth="1"/>
    <col min="8966" max="8966" width="14.5" style="2" customWidth="1"/>
    <col min="8967" max="8967" width="8.75" style="2" bestFit="1" customWidth="1"/>
    <col min="8968" max="8968" width="12.75" style="2" customWidth="1"/>
    <col min="8969" max="8970" width="8.875" style="2" customWidth="1"/>
    <col min="8971" max="8971" width="10.75" style="2" customWidth="1"/>
    <col min="8972" max="8972" width="9.625" style="2" customWidth="1"/>
    <col min="8973" max="8973" width="8.875" style="2" customWidth="1"/>
    <col min="8974" max="8974" width="11.75" style="2" bestFit="1" customWidth="1"/>
    <col min="8975" max="8975" width="12.25" style="2" bestFit="1" customWidth="1"/>
    <col min="8976" max="8976" width="8" style="2" customWidth="1"/>
    <col min="8977" max="9218" width="8.75" style="2"/>
    <col min="9219" max="9219" width="3.125" style="2" customWidth="1"/>
    <col min="9220" max="9220" width="2.875" style="2" customWidth="1"/>
    <col min="9221" max="9221" width="6.5" style="2" customWidth="1"/>
    <col min="9222" max="9222" width="14.5" style="2" customWidth="1"/>
    <col min="9223" max="9223" width="8.75" style="2" bestFit="1" customWidth="1"/>
    <col min="9224" max="9224" width="12.75" style="2" customWidth="1"/>
    <col min="9225" max="9226" width="8.875" style="2" customWidth="1"/>
    <col min="9227" max="9227" width="10.75" style="2" customWidth="1"/>
    <col min="9228" max="9228" width="9.625" style="2" customWidth="1"/>
    <col min="9229" max="9229" width="8.875" style="2" customWidth="1"/>
    <col min="9230" max="9230" width="11.75" style="2" bestFit="1" customWidth="1"/>
    <col min="9231" max="9231" width="12.25" style="2" bestFit="1" customWidth="1"/>
    <col min="9232" max="9232" width="8" style="2" customWidth="1"/>
    <col min="9233" max="9474" width="8.75" style="2"/>
    <col min="9475" max="9475" width="3.125" style="2" customWidth="1"/>
    <col min="9476" max="9476" width="2.875" style="2" customWidth="1"/>
    <col min="9477" max="9477" width="6.5" style="2" customWidth="1"/>
    <col min="9478" max="9478" width="14.5" style="2" customWidth="1"/>
    <col min="9479" max="9479" width="8.75" style="2" bestFit="1" customWidth="1"/>
    <col min="9480" max="9480" width="12.75" style="2" customWidth="1"/>
    <col min="9481" max="9482" width="8.875" style="2" customWidth="1"/>
    <col min="9483" max="9483" width="10.75" style="2" customWidth="1"/>
    <col min="9484" max="9484" width="9.625" style="2" customWidth="1"/>
    <col min="9485" max="9485" width="8.875" style="2" customWidth="1"/>
    <col min="9486" max="9486" width="11.75" style="2" bestFit="1" customWidth="1"/>
    <col min="9487" max="9487" width="12.25" style="2" bestFit="1" customWidth="1"/>
    <col min="9488" max="9488" width="8" style="2" customWidth="1"/>
    <col min="9489" max="9730" width="8.75" style="2"/>
    <col min="9731" max="9731" width="3.125" style="2" customWidth="1"/>
    <col min="9732" max="9732" width="2.875" style="2" customWidth="1"/>
    <col min="9733" max="9733" width="6.5" style="2" customWidth="1"/>
    <col min="9734" max="9734" width="14.5" style="2" customWidth="1"/>
    <col min="9735" max="9735" width="8.75" style="2" bestFit="1" customWidth="1"/>
    <col min="9736" max="9736" width="12.75" style="2" customWidth="1"/>
    <col min="9737" max="9738" width="8.875" style="2" customWidth="1"/>
    <col min="9739" max="9739" width="10.75" style="2" customWidth="1"/>
    <col min="9740" max="9740" width="9.625" style="2" customWidth="1"/>
    <col min="9741" max="9741" width="8.875" style="2" customWidth="1"/>
    <col min="9742" max="9742" width="11.75" style="2" bestFit="1" customWidth="1"/>
    <col min="9743" max="9743" width="12.25" style="2" bestFit="1" customWidth="1"/>
    <col min="9744" max="9744" width="8" style="2" customWidth="1"/>
    <col min="9745" max="9986" width="8.75" style="2"/>
    <col min="9987" max="9987" width="3.125" style="2" customWidth="1"/>
    <col min="9988" max="9988" width="2.875" style="2" customWidth="1"/>
    <col min="9989" max="9989" width="6.5" style="2" customWidth="1"/>
    <col min="9990" max="9990" width="14.5" style="2" customWidth="1"/>
    <col min="9991" max="9991" width="8.75" style="2" bestFit="1" customWidth="1"/>
    <col min="9992" max="9992" width="12.75" style="2" customWidth="1"/>
    <col min="9993" max="9994" width="8.875" style="2" customWidth="1"/>
    <col min="9995" max="9995" width="10.75" style="2" customWidth="1"/>
    <col min="9996" max="9996" width="9.625" style="2" customWidth="1"/>
    <col min="9997" max="9997" width="8.875" style="2" customWidth="1"/>
    <col min="9998" max="9998" width="11.75" style="2" bestFit="1" customWidth="1"/>
    <col min="9999" max="9999" width="12.25" style="2" bestFit="1" customWidth="1"/>
    <col min="10000" max="10000" width="8" style="2" customWidth="1"/>
    <col min="10001" max="10242" width="8.75" style="2"/>
    <col min="10243" max="10243" width="3.125" style="2" customWidth="1"/>
    <col min="10244" max="10244" width="2.875" style="2" customWidth="1"/>
    <col min="10245" max="10245" width="6.5" style="2" customWidth="1"/>
    <col min="10246" max="10246" width="14.5" style="2" customWidth="1"/>
    <col min="10247" max="10247" width="8.75" style="2" bestFit="1" customWidth="1"/>
    <col min="10248" max="10248" width="12.75" style="2" customWidth="1"/>
    <col min="10249" max="10250" width="8.875" style="2" customWidth="1"/>
    <col min="10251" max="10251" width="10.75" style="2" customWidth="1"/>
    <col min="10252" max="10252" width="9.625" style="2" customWidth="1"/>
    <col min="10253" max="10253" width="8.875" style="2" customWidth="1"/>
    <col min="10254" max="10254" width="11.75" style="2" bestFit="1" customWidth="1"/>
    <col min="10255" max="10255" width="12.25" style="2" bestFit="1" customWidth="1"/>
    <col min="10256" max="10256" width="8" style="2" customWidth="1"/>
    <col min="10257" max="10498" width="8.75" style="2"/>
    <col min="10499" max="10499" width="3.125" style="2" customWidth="1"/>
    <col min="10500" max="10500" width="2.875" style="2" customWidth="1"/>
    <col min="10501" max="10501" width="6.5" style="2" customWidth="1"/>
    <col min="10502" max="10502" width="14.5" style="2" customWidth="1"/>
    <col min="10503" max="10503" width="8.75" style="2" bestFit="1" customWidth="1"/>
    <col min="10504" max="10504" width="12.75" style="2" customWidth="1"/>
    <col min="10505" max="10506" width="8.875" style="2" customWidth="1"/>
    <col min="10507" max="10507" width="10.75" style="2" customWidth="1"/>
    <col min="10508" max="10508" width="9.625" style="2" customWidth="1"/>
    <col min="10509" max="10509" width="8.875" style="2" customWidth="1"/>
    <col min="10510" max="10510" width="11.75" style="2" bestFit="1" customWidth="1"/>
    <col min="10511" max="10511" width="12.25" style="2" bestFit="1" customWidth="1"/>
    <col min="10512" max="10512" width="8" style="2" customWidth="1"/>
    <col min="10513" max="10754" width="8.75" style="2"/>
    <col min="10755" max="10755" width="3.125" style="2" customWidth="1"/>
    <col min="10756" max="10756" width="2.875" style="2" customWidth="1"/>
    <col min="10757" max="10757" width="6.5" style="2" customWidth="1"/>
    <col min="10758" max="10758" width="14.5" style="2" customWidth="1"/>
    <col min="10759" max="10759" width="8.75" style="2" bestFit="1" customWidth="1"/>
    <col min="10760" max="10760" width="12.75" style="2" customWidth="1"/>
    <col min="10761" max="10762" width="8.875" style="2" customWidth="1"/>
    <col min="10763" max="10763" width="10.75" style="2" customWidth="1"/>
    <col min="10764" max="10764" width="9.625" style="2" customWidth="1"/>
    <col min="10765" max="10765" width="8.875" style="2" customWidth="1"/>
    <col min="10766" max="10766" width="11.75" style="2" bestFit="1" customWidth="1"/>
    <col min="10767" max="10767" width="12.25" style="2" bestFit="1" customWidth="1"/>
    <col min="10768" max="10768" width="8" style="2" customWidth="1"/>
    <col min="10769" max="11010" width="8.75" style="2"/>
    <col min="11011" max="11011" width="3.125" style="2" customWidth="1"/>
    <col min="11012" max="11012" width="2.875" style="2" customWidth="1"/>
    <col min="11013" max="11013" width="6.5" style="2" customWidth="1"/>
    <col min="11014" max="11014" width="14.5" style="2" customWidth="1"/>
    <col min="11015" max="11015" width="8.75" style="2" bestFit="1" customWidth="1"/>
    <col min="11016" max="11016" width="12.75" style="2" customWidth="1"/>
    <col min="11017" max="11018" width="8.875" style="2" customWidth="1"/>
    <col min="11019" max="11019" width="10.75" style="2" customWidth="1"/>
    <col min="11020" max="11020" width="9.625" style="2" customWidth="1"/>
    <col min="11021" max="11021" width="8.875" style="2" customWidth="1"/>
    <col min="11022" max="11022" width="11.75" style="2" bestFit="1" customWidth="1"/>
    <col min="11023" max="11023" width="12.25" style="2" bestFit="1" customWidth="1"/>
    <col min="11024" max="11024" width="8" style="2" customWidth="1"/>
    <col min="11025" max="11266" width="8.75" style="2"/>
    <col min="11267" max="11267" width="3.125" style="2" customWidth="1"/>
    <col min="11268" max="11268" width="2.875" style="2" customWidth="1"/>
    <col min="11269" max="11269" width="6.5" style="2" customWidth="1"/>
    <col min="11270" max="11270" width="14.5" style="2" customWidth="1"/>
    <col min="11271" max="11271" width="8.75" style="2" bestFit="1" customWidth="1"/>
    <col min="11272" max="11272" width="12.75" style="2" customWidth="1"/>
    <col min="11273" max="11274" width="8.875" style="2" customWidth="1"/>
    <col min="11275" max="11275" width="10.75" style="2" customWidth="1"/>
    <col min="11276" max="11276" width="9.625" style="2" customWidth="1"/>
    <col min="11277" max="11277" width="8.875" style="2" customWidth="1"/>
    <col min="11278" max="11278" width="11.75" style="2" bestFit="1" customWidth="1"/>
    <col min="11279" max="11279" width="12.25" style="2" bestFit="1" customWidth="1"/>
    <col min="11280" max="11280" width="8" style="2" customWidth="1"/>
    <col min="11281" max="11522" width="8.75" style="2"/>
    <col min="11523" max="11523" width="3.125" style="2" customWidth="1"/>
    <col min="11524" max="11524" width="2.875" style="2" customWidth="1"/>
    <col min="11525" max="11525" width="6.5" style="2" customWidth="1"/>
    <col min="11526" max="11526" width="14.5" style="2" customWidth="1"/>
    <col min="11527" max="11527" width="8.75" style="2" bestFit="1" customWidth="1"/>
    <col min="11528" max="11528" width="12.75" style="2" customWidth="1"/>
    <col min="11529" max="11530" width="8.875" style="2" customWidth="1"/>
    <col min="11531" max="11531" width="10.75" style="2" customWidth="1"/>
    <col min="11532" max="11532" width="9.625" style="2" customWidth="1"/>
    <col min="11533" max="11533" width="8.875" style="2" customWidth="1"/>
    <col min="11534" max="11534" width="11.75" style="2" bestFit="1" customWidth="1"/>
    <col min="11535" max="11535" width="12.25" style="2" bestFit="1" customWidth="1"/>
    <col min="11536" max="11536" width="8" style="2" customWidth="1"/>
    <col min="11537" max="11778" width="8.75" style="2"/>
    <col min="11779" max="11779" width="3.125" style="2" customWidth="1"/>
    <col min="11780" max="11780" width="2.875" style="2" customWidth="1"/>
    <col min="11781" max="11781" width="6.5" style="2" customWidth="1"/>
    <col min="11782" max="11782" width="14.5" style="2" customWidth="1"/>
    <col min="11783" max="11783" width="8.75" style="2" bestFit="1" customWidth="1"/>
    <col min="11784" max="11784" width="12.75" style="2" customWidth="1"/>
    <col min="11785" max="11786" width="8.875" style="2" customWidth="1"/>
    <col min="11787" max="11787" width="10.75" style="2" customWidth="1"/>
    <col min="11788" max="11788" width="9.625" style="2" customWidth="1"/>
    <col min="11789" max="11789" width="8.875" style="2" customWidth="1"/>
    <col min="11790" max="11790" width="11.75" style="2" bestFit="1" customWidth="1"/>
    <col min="11791" max="11791" width="12.25" style="2" bestFit="1" customWidth="1"/>
    <col min="11792" max="11792" width="8" style="2" customWidth="1"/>
    <col min="11793" max="12034" width="8.75" style="2"/>
    <col min="12035" max="12035" width="3.125" style="2" customWidth="1"/>
    <col min="12036" max="12036" width="2.875" style="2" customWidth="1"/>
    <col min="12037" max="12037" width="6.5" style="2" customWidth="1"/>
    <col min="12038" max="12038" width="14.5" style="2" customWidth="1"/>
    <col min="12039" max="12039" width="8.75" style="2" bestFit="1" customWidth="1"/>
    <col min="12040" max="12040" width="12.75" style="2" customWidth="1"/>
    <col min="12041" max="12042" width="8.875" style="2" customWidth="1"/>
    <col min="12043" max="12043" width="10.75" style="2" customWidth="1"/>
    <col min="12044" max="12044" width="9.625" style="2" customWidth="1"/>
    <col min="12045" max="12045" width="8.875" style="2" customWidth="1"/>
    <col min="12046" max="12046" width="11.75" style="2" bestFit="1" customWidth="1"/>
    <col min="12047" max="12047" width="12.25" style="2" bestFit="1" customWidth="1"/>
    <col min="12048" max="12048" width="8" style="2" customWidth="1"/>
    <col min="12049" max="12290" width="8.75" style="2"/>
    <col min="12291" max="12291" width="3.125" style="2" customWidth="1"/>
    <col min="12292" max="12292" width="2.875" style="2" customWidth="1"/>
    <col min="12293" max="12293" width="6.5" style="2" customWidth="1"/>
    <col min="12294" max="12294" width="14.5" style="2" customWidth="1"/>
    <col min="12295" max="12295" width="8.75" style="2" bestFit="1" customWidth="1"/>
    <col min="12296" max="12296" width="12.75" style="2" customWidth="1"/>
    <col min="12297" max="12298" width="8.875" style="2" customWidth="1"/>
    <col min="12299" max="12299" width="10.75" style="2" customWidth="1"/>
    <col min="12300" max="12300" width="9.625" style="2" customWidth="1"/>
    <col min="12301" max="12301" width="8.875" style="2" customWidth="1"/>
    <col min="12302" max="12302" width="11.75" style="2" bestFit="1" customWidth="1"/>
    <col min="12303" max="12303" width="12.25" style="2" bestFit="1" customWidth="1"/>
    <col min="12304" max="12304" width="8" style="2" customWidth="1"/>
    <col min="12305" max="12546" width="8.75" style="2"/>
    <col min="12547" max="12547" width="3.125" style="2" customWidth="1"/>
    <col min="12548" max="12548" width="2.875" style="2" customWidth="1"/>
    <col min="12549" max="12549" width="6.5" style="2" customWidth="1"/>
    <col min="12550" max="12550" width="14.5" style="2" customWidth="1"/>
    <col min="12551" max="12551" width="8.75" style="2" bestFit="1" customWidth="1"/>
    <col min="12552" max="12552" width="12.75" style="2" customWidth="1"/>
    <col min="12553" max="12554" width="8.875" style="2" customWidth="1"/>
    <col min="12555" max="12555" width="10.75" style="2" customWidth="1"/>
    <col min="12556" max="12556" width="9.625" style="2" customWidth="1"/>
    <col min="12557" max="12557" width="8.875" style="2" customWidth="1"/>
    <col min="12558" max="12558" width="11.75" style="2" bestFit="1" customWidth="1"/>
    <col min="12559" max="12559" width="12.25" style="2" bestFit="1" customWidth="1"/>
    <col min="12560" max="12560" width="8" style="2" customWidth="1"/>
    <col min="12561" max="12802" width="8.75" style="2"/>
    <col min="12803" max="12803" width="3.125" style="2" customWidth="1"/>
    <col min="12804" max="12804" width="2.875" style="2" customWidth="1"/>
    <col min="12805" max="12805" width="6.5" style="2" customWidth="1"/>
    <col min="12806" max="12806" width="14.5" style="2" customWidth="1"/>
    <col min="12807" max="12807" width="8.75" style="2" bestFit="1" customWidth="1"/>
    <col min="12808" max="12808" width="12.75" style="2" customWidth="1"/>
    <col min="12809" max="12810" width="8.875" style="2" customWidth="1"/>
    <col min="12811" max="12811" width="10.75" style="2" customWidth="1"/>
    <col min="12812" max="12812" width="9.625" style="2" customWidth="1"/>
    <col min="12813" max="12813" width="8.875" style="2" customWidth="1"/>
    <col min="12814" max="12814" width="11.75" style="2" bestFit="1" customWidth="1"/>
    <col min="12815" max="12815" width="12.25" style="2" bestFit="1" customWidth="1"/>
    <col min="12816" max="12816" width="8" style="2" customWidth="1"/>
    <col min="12817" max="13058" width="8.75" style="2"/>
    <col min="13059" max="13059" width="3.125" style="2" customWidth="1"/>
    <col min="13060" max="13060" width="2.875" style="2" customWidth="1"/>
    <col min="13061" max="13061" width="6.5" style="2" customWidth="1"/>
    <col min="13062" max="13062" width="14.5" style="2" customWidth="1"/>
    <col min="13063" max="13063" width="8.75" style="2" bestFit="1" customWidth="1"/>
    <col min="13064" max="13064" width="12.75" style="2" customWidth="1"/>
    <col min="13065" max="13066" width="8.875" style="2" customWidth="1"/>
    <col min="13067" max="13067" width="10.75" style="2" customWidth="1"/>
    <col min="13068" max="13068" width="9.625" style="2" customWidth="1"/>
    <col min="13069" max="13069" width="8.875" style="2" customWidth="1"/>
    <col min="13070" max="13070" width="11.75" style="2" bestFit="1" customWidth="1"/>
    <col min="13071" max="13071" width="12.25" style="2" bestFit="1" customWidth="1"/>
    <col min="13072" max="13072" width="8" style="2" customWidth="1"/>
    <col min="13073" max="13314" width="8.75" style="2"/>
    <col min="13315" max="13315" width="3.125" style="2" customWidth="1"/>
    <col min="13316" max="13316" width="2.875" style="2" customWidth="1"/>
    <col min="13317" max="13317" width="6.5" style="2" customWidth="1"/>
    <col min="13318" max="13318" width="14.5" style="2" customWidth="1"/>
    <col min="13319" max="13319" width="8.75" style="2" bestFit="1" customWidth="1"/>
    <col min="13320" max="13320" width="12.75" style="2" customWidth="1"/>
    <col min="13321" max="13322" width="8.875" style="2" customWidth="1"/>
    <col min="13323" max="13323" width="10.75" style="2" customWidth="1"/>
    <col min="13324" max="13324" width="9.625" style="2" customWidth="1"/>
    <col min="13325" max="13325" width="8.875" style="2" customWidth="1"/>
    <col min="13326" max="13326" width="11.75" style="2" bestFit="1" customWidth="1"/>
    <col min="13327" max="13327" width="12.25" style="2" bestFit="1" customWidth="1"/>
    <col min="13328" max="13328" width="8" style="2" customWidth="1"/>
    <col min="13329" max="13570" width="8.75" style="2"/>
    <col min="13571" max="13571" width="3.125" style="2" customWidth="1"/>
    <col min="13572" max="13572" width="2.875" style="2" customWidth="1"/>
    <col min="13573" max="13573" width="6.5" style="2" customWidth="1"/>
    <col min="13574" max="13574" width="14.5" style="2" customWidth="1"/>
    <col min="13575" max="13575" width="8.75" style="2" bestFit="1" customWidth="1"/>
    <col min="13576" max="13576" width="12.75" style="2" customWidth="1"/>
    <col min="13577" max="13578" width="8.875" style="2" customWidth="1"/>
    <col min="13579" max="13579" width="10.75" style="2" customWidth="1"/>
    <col min="13580" max="13580" width="9.625" style="2" customWidth="1"/>
    <col min="13581" max="13581" width="8.875" style="2" customWidth="1"/>
    <col min="13582" max="13582" width="11.75" style="2" bestFit="1" customWidth="1"/>
    <col min="13583" max="13583" width="12.25" style="2" bestFit="1" customWidth="1"/>
    <col min="13584" max="13584" width="8" style="2" customWidth="1"/>
    <col min="13585" max="13826" width="8.75" style="2"/>
    <col min="13827" max="13827" width="3.125" style="2" customWidth="1"/>
    <col min="13828" max="13828" width="2.875" style="2" customWidth="1"/>
    <col min="13829" max="13829" width="6.5" style="2" customWidth="1"/>
    <col min="13830" max="13830" width="14.5" style="2" customWidth="1"/>
    <col min="13831" max="13831" width="8.75" style="2" bestFit="1" customWidth="1"/>
    <col min="13832" max="13832" width="12.75" style="2" customWidth="1"/>
    <col min="13833" max="13834" width="8.875" style="2" customWidth="1"/>
    <col min="13835" max="13835" width="10.75" style="2" customWidth="1"/>
    <col min="13836" max="13836" width="9.625" style="2" customWidth="1"/>
    <col min="13837" max="13837" width="8.875" style="2" customWidth="1"/>
    <col min="13838" max="13838" width="11.75" style="2" bestFit="1" customWidth="1"/>
    <col min="13839" max="13839" width="12.25" style="2" bestFit="1" customWidth="1"/>
    <col min="13840" max="13840" width="8" style="2" customWidth="1"/>
    <col min="13841" max="14082" width="8.75" style="2"/>
    <col min="14083" max="14083" width="3.125" style="2" customWidth="1"/>
    <col min="14084" max="14084" width="2.875" style="2" customWidth="1"/>
    <col min="14085" max="14085" width="6.5" style="2" customWidth="1"/>
    <col min="14086" max="14086" width="14.5" style="2" customWidth="1"/>
    <col min="14087" max="14087" width="8.75" style="2" bestFit="1" customWidth="1"/>
    <col min="14088" max="14088" width="12.75" style="2" customWidth="1"/>
    <col min="14089" max="14090" width="8.875" style="2" customWidth="1"/>
    <col min="14091" max="14091" width="10.75" style="2" customWidth="1"/>
    <col min="14092" max="14092" width="9.625" style="2" customWidth="1"/>
    <col min="14093" max="14093" width="8.875" style="2" customWidth="1"/>
    <col min="14094" max="14094" width="11.75" style="2" bestFit="1" customWidth="1"/>
    <col min="14095" max="14095" width="12.25" style="2" bestFit="1" customWidth="1"/>
    <col min="14096" max="14096" width="8" style="2" customWidth="1"/>
    <col min="14097" max="14338" width="8.75" style="2"/>
    <col min="14339" max="14339" width="3.125" style="2" customWidth="1"/>
    <col min="14340" max="14340" width="2.875" style="2" customWidth="1"/>
    <col min="14341" max="14341" width="6.5" style="2" customWidth="1"/>
    <col min="14342" max="14342" width="14.5" style="2" customWidth="1"/>
    <col min="14343" max="14343" width="8.75" style="2" bestFit="1" customWidth="1"/>
    <col min="14344" max="14344" width="12.75" style="2" customWidth="1"/>
    <col min="14345" max="14346" width="8.875" style="2" customWidth="1"/>
    <col min="14347" max="14347" width="10.75" style="2" customWidth="1"/>
    <col min="14348" max="14348" width="9.625" style="2" customWidth="1"/>
    <col min="14349" max="14349" width="8.875" style="2" customWidth="1"/>
    <col min="14350" max="14350" width="11.75" style="2" bestFit="1" customWidth="1"/>
    <col min="14351" max="14351" width="12.25" style="2" bestFit="1" customWidth="1"/>
    <col min="14352" max="14352" width="8" style="2" customWidth="1"/>
    <col min="14353" max="14594" width="8.75" style="2"/>
    <col min="14595" max="14595" width="3.125" style="2" customWidth="1"/>
    <col min="14596" max="14596" width="2.875" style="2" customWidth="1"/>
    <col min="14597" max="14597" width="6.5" style="2" customWidth="1"/>
    <col min="14598" max="14598" width="14.5" style="2" customWidth="1"/>
    <col min="14599" max="14599" width="8.75" style="2" bestFit="1" customWidth="1"/>
    <col min="14600" max="14600" width="12.75" style="2" customWidth="1"/>
    <col min="14601" max="14602" width="8.875" style="2" customWidth="1"/>
    <col min="14603" max="14603" width="10.75" style="2" customWidth="1"/>
    <col min="14604" max="14604" width="9.625" style="2" customWidth="1"/>
    <col min="14605" max="14605" width="8.875" style="2" customWidth="1"/>
    <col min="14606" max="14606" width="11.75" style="2" bestFit="1" customWidth="1"/>
    <col min="14607" max="14607" width="12.25" style="2" bestFit="1" customWidth="1"/>
    <col min="14608" max="14608" width="8" style="2" customWidth="1"/>
    <col min="14609" max="14850" width="8.75" style="2"/>
    <col min="14851" max="14851" width="3.125" style="2" customWidth="1"/>
    <col min="14852" max="14852" width="2.875" style="2" customWidth="1"/>
    <col min="14853" max="14853" width="6.5" style="2" customWidth="1"/>
    <col min="14854" max="14854" width="14.5" style="2" customWidth="1"/>
    <col min="14855" max="14855" width="8.75" style="2" bestFit="1" customWidth="1"/>
    <col min="14856" max="14856" width="12.75" style="2" customWidth="1"/>
    <col min="14857" max="14858" width="8.875" style="2" customWidth="1"/>
    <col min="14859" max="14859" width="10.75" style="2" customWidth="1"/>
    <col min="14860" max="14860" width="9.625" style="2" customWidth="1"/>
    <col min="14861" max="14861" width="8.875" style="2" customWidth="1"/>
    <col min="14862" max="14862" width="11.75" style="2" bestFit="1" customWidth="1"/>
    <col min="14863" max="14863" width="12.25" style="2" bestFit="1" customWidth="1"/>
    <col min="14864" max="14864" width="8" style="2" customWidth="1"/>
    <col min="14865" max="15106" width="8.75" style="2"/>
    <col min="15107" max="15107" width="3.125" style="2" customWidth="1"/>
    <col min="15108" max="15108" width="2.875" style="2" customWidth="1"/>
    <col min="15109" max="15109" width="6.5" style="2" customWidth="1"/>
    <col min="15110" max="15110" width="14.5" style="2" customWidth="1"/>
    <col min="15111" max="15111" width="8.75" style="2" bestFit="1" customWidth="1"/>
    <col min="15112" max="15112" width="12.75" style="2" customWidth="1"/>
    <col min="15113" max="15114" width="8.875" style="2" customWidth="1"/>
    <col min="15115" max="15115" width="10.75" style="2" customWidth="1"/>
    <col min="15116" max="15116" width="9.625" style="2" customWidth="1"/>
    <col min="15117" max="15117" width="8.875" style="2" customWidth="1"/>
    <col min="15118" max="15118" width="11.75" style="2" bestFit="1" customWidth="1"/>
    <col min="15119" max="15119" width="12.25" style="2" bestFit="1" customWidth="1"/>
    <col min="15120" max="15120" width="8" style="2" customWidth="1"/>
    <col min="15121" max="15362" width="8.75" style="2"/>
    <col min="15363" max="15363" width="3.125" style="2" customWidth="1"/>
    <col min="15364" max="15364" width="2.875" style="2" customWidth="1"/>
    <col min="15365" max="15365" width="6.5" style="2" customWidth="1"/>
    <col min="15366" max="15366" width="14.5" style="2" customWidth="1"/>
    <col min="15367" max="15367" width="8.75" style="2" bestFit="1" customWidth="1"/>
    <col min="15368" max="15368" width="12.75" style="2" customWidth="1"/>
    <col min="15369" max="15370" width="8.875" style="2" customWidth="1"/>
    <col min="15371" max="15371" width="10.75" style="2" customWidth="1"/>
    <col min="15372" max="15372" width="9.625" style="2" customWidth="1"/>
    <col min="15373" max="15373" width="8.875" style="2" customWidth="1"/>
    <col min="15374" max="15374" width="11.75" style="2" bestFit="1" customWidth="1"/>
    <col min="15375" max="15375" width="12.25" style="2" bestFit="1" customWidth="1"/>
    <col min="15376" max="15376" width="8" style="2" customWidth="1"/>
    <col min="15377" max="15618" width="8.75" style="2"/>
    <col min="15619" max="15619" width="3.125" style="2" customWidth="1"/>
    <col min="15620" max="15620" width="2.875" style="2" customWidth="1"/>
    <col min="15621" max="15621" width="6.5" style="2" customWidth="1"/>
    <col min="15622" max="15622" width="14.5" style="2" customWidth="1"/>
    <col min="15623" max="15623" width="8.75" style="2" bestFit="1" customWidth="1"/>
    <col min="15624" max="15624" width="12.75" style="2" customWidth="1"/>
    <col min="15625" max="15626" width="8.875" style="2" customWidth="1"/>
    <col min="15627" max="15627" width="10.75" style="2" customWidth="1"/>
    <col min="15628" max="15628" width="9.625" style="2" customWidth="1"/>
    <col min="15629" max="15629" width="8.875" style="2" customWidth="1"/>
    <col min="15630" max="15630" width="11.75" style="2" bestFit="1" customWidth="1"/>
    <col min="15631" max="15631" width="12.25" style="2" bestFit="1" customWidth="1"/>
    <col min="15632" max="15632" width="8" style="2" customWidth="1"/>
    <col min="15633" max="15874" width="8.75" style="2"/>
    <col min="15875" max="15875" width="3.125" style="2" customWidth="1"/>
    <col min="15876" max="15876" width="2.875" style="2" customWidth="1"/>
    <col min="15877" max="15877" width="6.5" style="2" customWidth="1"/>
    <col min="15878" max="15878" width="14.5" style="2" customWidth="1"/>
    <col min="15879" max="15879" width="8.75" style="2" bestFit="1" customWidth="1"/>
    <col min="15880" max="15880" width="12.75" style="2" customWidth="1"/>
    <col min="15881" max="15882" width="8.875" style="2" customWidth="1"/>
    <col min="15883" max="15883" width="10.75" style="2" customWidth="1"/>
    <col min="15884" max="15884" width="9.625" style="2" customWidth="1"/>
    <col min="15885" max="15885" width="8.875" style="2" customWidth="1"/>
    <col min="15886" max="15886" width="11.75" style="2" bestFit="1" customWidth="1"/>
    <col min="15887" max="15887" width="12.25" style="2" bestFit="1" customWidth="1"/>
    <col min="15888" max="15888" width="8" style="2" customWidth="1"/>
    <col min="15889" max="16130" width="8.75" style="2"/>
    <col min="16131" max="16131" width="3.125" style="2" customWidth="1"/>
    <col min="16132" max="16132" width="2.875" style="2" customWidth="1"/>
    <col min="16133" max="16133" width="6.5" style="2" customWidth="1"/>
    <col min="16134" max="16134" width="14.5" style="2" customWidth="1"/>
    <col min="16135" max="16135" width="8.75" style="2" bestFit="1" customWidth="1"/>
    <col min="16136" max="16136" width="12.75" style="2" customWidth="1"/>
    <col min="16137" max="16138" width="8.875" style="2" customWidth="1"/>
    <col min="16139" max="16139" width="10.75" style="2" customWidth="1"/>
    <col min="16140" max="16140" width="9.625" style="2" customWidth="1"/>
    <col min="16141" max="16141" width="8.875" style="2" customWidth="1"/>
    <col min="16142" max="16142" width="11.75" style="2" bestFit="1" customWidth="1"/>
    <col min="16143" max="16143" width="12.25" style="2" bestFit="1" customWidth="1"/>
    <col min="16144" max="16144" width="8" style="2" customWidth="1"/>
    <col min="16145" max="16384" width="8.75" style="2"/>
  </cols>
  <sheetData>
    <row r="3" spans="2:16" ht="17.25">
      <c r="B3" s="54" t="s">
        <v>82</v>
      </c>
    </row>
    <row r="4" spans="2:16" ht="14.25" thickBot="1">
      <c r="B4" s="56"/>
      <c r="O4" s="4"/>
      <c r="P4" s="4" t="s">
        <v>83</v>
      </c>
    </row>
    <row r="5" spans="2:16" ht="27.75" customHeight="1">
      <c r="B5" s="57"/>
      <c r="C5" s="35"/>
      <c r="D5" s="35"/>
      <c r="E5" s="164" t="s">
        <v>84</v>
      </c>
      <c r="F5" s="171"/>
      <c r="G5" s="58"/>
      <c r="H5" s="6"/>
      <c r="I5" s="6"/>
      <c r="J5" s="6"/>
      <c r="K5" s="59"/>
      <c r="L5" s="6"/>
      <c r="M5" s="6"/>
      <c r="N5" s="60" t="s">
        <v>168</v>
      </c>
      <c r="O5" s="35" t="s">
        <v>169</v>
      </c>
      <c r="P5" s="172" t="s">
        <v>59</v>
      </c>
    </row>
    <row r="6" spans="2:16" ht="27.75" customHeight="1">
      <c r="B6" s="37" t="s">
        <v>85</v>
      </c>
      <c r="C6" s="9"/>
      <c r="D6" s="9"/>
      <c r="E6" s="9"/>
      <c r="F6" s="61"/>
      <c r="G6" s="62" t="s">
        <v>86</v>
      </c>
      <c r="H6" s="63" t="s">
        <v>87</v>
      </c>
      <c r="I6" s="64" t="s">
        <v>88</v>
      </c>
      <c r="J6" s="64" t="s">
        <v>89</v>
      </c>
      <c r="K6" s="65" t="s">
        <v>90</v>
      </c>
      <c r="L6" s="64" t="s">
        <v>91</v>
      </c>
      <c r="M6" s="63" t="s">
        <v>92</v>
      </c>
      <c r="N6" s="66" t="s">
        <v>64</v>
      </c>
      <c r="O6" s="41" t="s">
        <v>93</v>
      </c>
      <c r="P6" s="173"/>
    </row>
    <row r="7" spans="2:16" ht="27.75" customHeight="1">
      <c r="B7" s="67"/>
      <c r="C7" s="46" t="s">
        <v>143</v>
      </c>
      <c r="D7" s="43"/>
      <c r="E7" s="88"/>
      <c r="F7" s="89" t="s">
        <v>128</v>
      </c>
      <c r="G7" s="107">
        <v>636530</v>
      </c>
      <c r="H7" s="108">
        <v>1440757</v>
      </c>
      <c r="I7" s="108">
        <v>0</v>
      </c>
      <c r="J7" s="108">
        <v>29456</v>
      </c>
      <c r="K7" s="108">
        <v>416405</v>
      </c>
      <c r="L7" s="108">
        <v>785377</v>
      </c>
      <c r="M7" s="109">
        <v>2395700</v>
      </c>
      <c r="N7" s="110">
        <f>SUM(G7:M7)</f>
        <v>5704225</v>
      </c>
      <c r="O7" s="114">
        <v>5466467</v>
      </c>
      <c r="P7" s="119">
        <f>IF(AND(N7=0,O7=0),"-",IF(N7=0,"皆減",IF(O7=0,"皆増",ROUND((N7-O7)/O7*100,1))))</f>
        <v>4.3</v>
      </c>
    </row>
    <row r="8" spans="2:16" ht="27.75" customHeight="1">
      <c r="B8" s="67"/>
      <c r="C8" s="47"/>
      <c r="D8" s="45" t="s">
        <v>94</v>
      </c>
      <c r="E8" s="43"/>
      <c r="F8" s="89"/>
      <c r="G8" s="111">
        <v>311805</v>
      </c>
      <c r="H8" s="112">
        <v>578475</v>
      </c>
      <c r="I8" s="112">
        <v>0</v>
      </c>
      <c r="J8" s="112">
        <v>28322</v>
      </c>
      <c r="K8" s="113">
        <v>387584</v>
      </c>
      <c r="L8" s="114">
        <v>125308</v>
      </c>
      <c r="M8" s="114">
        <v>1328289</v>
      </c>
      <c r="N8" s="110">
        <f t="shared" ref="N8:N46" si="0">SUM(G8:M8)</f>
        <v>2759783</v>
      </c>
      <c r="O8" s="114">
        <v>2953806</v>
      </c>
      <c r="P8" s="119">
        <f t="shared" ref="P8:P46" si="1">IF(AND(N8=0,O8=0),"-",IF(N8=0,"皆減",IF(O8=0,"皆増",ROUND((N8-O8)/O8*100,1))))</f>
        <v>-6.6</v>
      </c>
    </row>
    <row r="9" spans="2:16" ht="27.75" customHeight="1">
      <c r="B9" s="67" t="s">
        <v>95</v>
      </c>
      <c r="C9" s="46"/>
      <c r="D9" s="45" t="s">
        <v>96</v>
      </c>
      <c r="E9" s="43"/>
      <c r="F9" s="89"/>
      <c r="G9" s="111">
        <v>14528</v>
      </c>
      <c r="H9" s="112">
        <v>14640</v>
      </c>
      <c r="I9" s="112">
        <v>0</v>
      </c>
      <c r="J9" s="112">
        <v>0</v>
      </c>
      <c r="K9" s="113">
        <v>0</v>
      </c>
      <c r="L9" s="114">
        <v>0</v>
      </c>
      <c r="M9" s="114">
        <v>0</v>
      </c>
      <c r="N9" s="110">
        <f t="shared" si="0"/>
        <v>29168</v>
      </c>
      <c r="O9" s="114">
        <v>25727</v>
      </c>
      <c r="P9" s="119">
        <f t="shared" si="1"/>
        <v>13.4</v>
      </c>
    </row>
    <row r="10" spans="2:16" ht="27.75" customHeight="1">
      <c r="B10" s="67"/>
      <c r="C10" s="46"/>
      <c r="D10" s="45" t="s">
        <v>97</v>
      </c>
      <c r="E10" s="43"/>
      <c r="F10" s="89"/>
      <c r="G10" s="111">
        <v>0</v>
      </c>
      <c r="H10" s="112">
        <v>70000</v>
      </c>
      <c r="I10" s="112">
        <v>0</v>
      </c>
      <c r="J10" s="112">
        <v>0</v>
      </c>
      <c r="K10" s="113">
        <v>0</v>
      </c>
      <c r="L10" s="114">
        <v>0</v>
      </c>
      <c r="M10" s="114">
        <v>9336</v>
      </c>
      <c r="N10" s="110">
        <f t="shared" si="0"/>
        <v>79336</v>
      </c>
      <c r="O10" s="114">
        <v>74114</v>
      </c>
      <c r="P10" s="119">
        <f t="shared" si="1"/>
        <v>7</v>
      </c>
    </row>
    <row r="11" spans="2:16" ht="27.75" customHeight="1">
      <c r="B11" s="67" t="s">
        <v>98</v>
      </c>
      <c r="C11" s="46"/>
      <c r="D11" s="45" t="s">
        <v>99</v>
      </c>
      <c r="E11" s="43"/>
      <c r="F11" s="89"/>
      <c r="G11" s="111">
        <v>289599</v>
      </c>
      <c r="H11" s="112">
        <v>734641</v>
      </c>
      <c r="I11" s="112">
        <v>0</v>
      </c>
      <c r="J11" s="112">
        <v>0</v>
      </c>
      <c r="K11" s="113">
        <v>25359</v>
      </c>
      <c r="L11" s="114">
        <v>238243</v>
      </c>
      <c r="M11" s="114">
        <v>875049</v>
      </c>
      <c r="N11" s="110">
        <f>SUM(G11:M11)</f>
        <v>2162891</v>
      </c>
      <c r="O11" s="114">
        <v>2004728</v>
      </c>
      <c r="P11" s="119">
        <f t="shared" si="1"/>
        <v>7.9</v>
      </c>
    </row>
    <row r="12" spans="2:16" ht="27.75" customHeight="1">
      <c r="B12" s="67"/>
      <c r="C12" s="45"/>
      <c r="D12" s="45" t="s">
        <v>100</v>
      </c>
      <c r="E12" s="43"/>
      <c r="F12" s="89"/>
      <c r="G12" s="111">
        <v>20598</v>
      </c>
      <c r="H12" s="112">
        <v>43001</v>
      </c>
      <c r="I12" s="112">
        <v>0</v>
      </c>
      <c r="J12" s="112">
        <v>1134</v>
      </c>
      <c r="K12" s="113">
        <v>3462</v>
      </c>
      <c r="L12" s="114">
        <v>421826</v>
      </c>
      <c r="M12" s="114">
        <v>183026</v>
      </c>
      <c r="N12" s="110">
        <f t="shared" si="0"/>
        <v>673047</v>
      </c>
      <c r="O12" s="120">
        <v>408092</v>
      </c>
      <c r="P12" s="119">
        <f t="shared" si="1"/>
        <v>64.900000000000006</v>
      </c>
    </row>
    <row r="13" spans="2:16" ht="27.75" customHeight="1">
      <c r="B13" s="67" t="s">
        <v>101</v>
      </c>
      <c r="C13" s="46" t="s">
        <v>144</v>
      </c>
      <c r="D13" s="43"/>
      <c r="E13" s="43"/>
      <c r="F13" s="89" t="s">
        <v>130</v>
      </c>
      <c r="G13" s="107">
        <v>576975</v>
      </c>
      <c r="H13" s="99">
        <v>960335</v>
      </c>
      <c r="I13" s="99">
        <v>0</v>
      </c>
      <c r="J13" s="99">
        <v>30668</v>
      </c>
      <c r="K13" s="99">
        <v>54377</v>
      </c>
      <c r="L13" s="99">
        <v>532406</v>
      </c>
      <c r="M13" s="99">
        <v>2395441</v>
      </c>
      <c r="N13" s="110">
        <f t="shared" si="0"/>
        <v>4550202</v>
      </c>
      <c r="O13" s="114">
        <v>4565638</v>
      </c>
      <c r="P13" s="119">
        <f t="shared" si="1"/>
        <v>-0.3</v>
      </c>
    </row>
    <row r="14" spans="2:16" ht="27.75" customHeight="1">
      <c r="B14" s="67"/>
      <c r="C14" s="47"/>
      <c r="D14" s="45" t="s">
        <v>102</v>
      </c>
      <c r="E14" s="43"/>
      <c r="F14" s="89"/>
      <c r="G14" s="111">
        <v>102977</v>
      </c>
      <c r="H14" s="112">
        <v>71625</v>
      </c>
      <c r="I14" s="112">
        <v>0</v>
      </c>
      <c r="J14" s="112">
        <v>0</v>
      </c>
      <c r="K14" s="113">
        <v>26650</v>
      </c>
      <c r="L14" s="114">
        <v>6967</v>
      </c>
      <c r="M14" s="114">
        <v>12663</v>
      </c>
      <c r="N14" s="110">
        <f t="shared" si="0"/>
        <v>220882</v>
      </c>
      <c r="O14" s="114">
        <v>203903</v>
      </c>
      <c r="P14" s="119">
        <f t="shared" si="1"/>
        <v>8.3000000000000007</v>
      </c>
    </row>
    <row r="15" spans="2:16" ht="27.75" customHeight="1">
      <c r="B15" s="67" t="s">
        <v>95</v>
      </c>
      <c r="C15" s="46"/>
      <c r="D15" s="68" t="s">
        <v>103</v>
      </c>
      <c r="E15" s="43"/>
      <c r="F15" s="89"/>
      <c r="G15" s="111">
        <v>17784</v>
      </c>
      <c r="H15" s="112">
        <v>149213</v>
      </c>
      <c r="I15" s="112">
        <v>0</v>
      </c>
      <c r="J15" s="112">
        <v>0</v>
      </c>
      <c r="K15" s="113">
        <v>7841</v>
      </c>
      <c r="L15" s="114">
        <v>0</v>
      </c>
      <c r="M15" s="114">
        <v>13561</v>
      </c>
      <c r="N15" s="110">
        <f t="shared" si="0"/>
        <v>188399</v>
      </c>
      <c r="O15" s="114">
        <v>211030</v>
      </c>
      <c r="P15" s="119">
        <f t="shared" si="1"/>
        <v>-10.7</v>
      </c>
    </row>
    <row r="16" spans="2:16" ht="27.75" customHeight="1">
      <c r="B16" s="67"/>
      <c r="C16" s="46"/>
      <c r="D16" s="45"/>
      <c r="E16" s="45" t="s">
        <v>104</v>
      </c>
      <c r="F16" s="89"/>
      <c r="G16" s="111">
        <v>17784</v>
      </c>
      <c r="H16" s="112">
        <v>149213</v>
      </c>
      <c r="I16" s="112">
        <v>0</v>
      </c>
      <c r="J16" s="112">
        <v>0</v>
      </c>
      <c r="K16" s="113">
        <v>7841</v>
      </c>
      <c r="L16" s="114">
        <v>0</v>
      </c>
      <c r="M16" s="114">
        <v>13558</v>
      </c>
      <c r="N16" s="110">
        <f t="shared" si="0"/>
        <v>188396</v>
      </c>
      <c r="O16" s="114">
        <v>211026</v>
      </c>
      <c r="P16" s="119">
        <f t="shared" si="1"/>
        <v>-10.7</v>
      </c>
    </row>
    <row r="17" spans="2:24" ht="27.75" customHeight="1">
      <c r="B17" s="67" t="s">
        <v>105</v>
      </c>
      <c r="C17" s="45"/>
      <c r="D17" s="45" t="s">
        <v>100</v>
      </c>
      <c r="E17" s="43"/>
      <c r="F17" s="89"/>
      <c r="G17" s="111">
        <v>456214</v>
      </c>
      <c r="H17" s="112">
        <v>739497</v>
      </c>
      <c r="I17" s="112">
        <v>0</v>
      </c>
      <c r="J17" s="112">
        <v>30668</v>
      </c>
      <c r="K17" s="113">
        <v>19886</v>
      </c>
      <c r="L17" s="114">
        <v>525439</v>
      </c>
      <c r="M17" s="114">
        <v>2369217</v>
      </c>
      <c r="N17" s="110">
        <f t="shared" si="0"/>
        <v>4140921</v>
      </c>
      <c r="O17" s="120">
        <v>4150705</v>
      </c>
      <c r="P17" s="119">
        <f t="shared" si="1"/>
        <v>-0.2</v>
      </c>
    </row>
    <row r="18" spans="2:24" ht="27.75" customHeight="1">
      <c r="B18" s="69"/>
      <c r="C18" s="45" t="s">
        <v>106</v>
      </c>
      <c r="D18" s="43"/>
      <c r="E18" s="43"/>
      <c r="F18" s="89"/>
      <c r="G18" s="111">
        <v>59555</v>
      </c>
      <c r="H18" s="112">
        <v>480422</v>
      </c>
      <c r="I18" s="112">
        <v>0</v>
      </c>
      <c r="J18" s="112">
        <v>-1212</v>
      </c>
      <c r="K18" s="112">
        <v>362028</v>
      </c>
      <c r="L18" s="112">
        <v>252971</v>
      </c>
      <c r="M18" s="112">
        <v>259</v>
      </c>
      <c r="N18" s="110">
        <f t="shared" si="0"/>
        <v>1154023</v>
      </c>
      <c r="O18" s="120">
        <v>900829</v>
      </c>
      <c r="P18" s="119">
        <f t="shared" si="1"/>
        <v>28.1</v>
      </c>
    </row>
    <row r="19" spans="2:24" ht="27.75" customHeight="1">
      <c r="B19" s="67"/>
      <c r="C19" s="46" t="s">
        <v>145</v>
      </c>
      <c r="D19" s="43"/>
      <c r="E19" s="43"/>
      <c r="F19" s="89" t="s">
        <v>146</v>
      </c>
      <c r="G19" s="107">
        <v>824710</v>
      </c>
      <c r="H19" s="99">
        <v>1102545</v>
      </c>
      <c r="I19" s="99">
        <v>0</v>
      </c>
      <c r="J19" s="99">
        <v>28729</v>
      </c>
      <c r="K19" s="99">
        <v>809860</v>
      </c>
      <c r="L19" s="99">
        <v>77849</v>
      </c>
      <c r="M19" s="99">
        <v>509779</v>
      </c>
      <c r="N19" s="110">
        <f t="shared" si="0"/>
        <v>3353472</v>
      </c>
      <c r="O19" s="114">
        <v>3430353</v>
      </c>
      <c r="P19" s="119">
        <f t="shared" si="1"/>
        <v>-2.2000000000000002</v>
      </c>
    </row>
    <row r="20" spans="2:24" ht="27.75" customHeight="1">
      <c r="B20" s="67"/>
      <c r="C20" s="47"/>
      <c r="D20" s="45" t="s">
        <v>107</v>
      </c>
      <c r="E20" s="43"/>
      <c r="F20" s="89"/>
      <c r="G20" s="111">
        <v>99100</v>
      </c>
      <c r="H20" s="112">
        <v>336300</v>
      </c>
      <c r="I20" s="112">
        <v>0</v>
      </c>
      <c r="J20" s="112">
        <v>0</v>
      </c>
      <c r="K20" s="113">
        <v>50000</v>
      </c>
      <c r="L20" s="115">
        <v>0</v>
      </c>
      <c r="M20" s="115">
        <v>219000</v>
      </c>
      <c r="N20" s="110">
        <f t="shared" si="0"/>
        <v>704400</v>
      </c>
      <c r="O20" s="114">
        <v>830900</v>
      </c>
      <c r="P20" s="119">
        <f t="shared" si="1"/>
        <v>-15.2</v>
      </c>
      <c r="X20" s="50"/>
    </row>
    <row r="21" spans="2:24" ht="27.75" customHeight="1">
      <c r="B21" s="67" t="s">
        <v>108</v>
      </c>
      <c r="C21" s="46"/>
      <c r="D21" s="68" t="s">
        <v>99</v>
      </c>
      <c r="E21" s="43"/>
      <c r="F21" s="89"/>
      <c r="G21" s="111">
        <v>213867</v>
      </c>
      <c r="H21" s="99">
        <v>414446</v>
      </c>
      <c r="I21" s="99">
        <v>0</v>
      </c>
      <c r="J21" s="99">
        <v>18729</v>
      </c>
      <c r="K21" s="99">
        <v>696841</v>
      </c>
      <c r="L21" s="99">
        <v>0</v>
      </c>
      <c r="M21" s="99">
        <v>248765</v>
      </c>
      <c r="N21" s="110">
        <f t="shared" si="0"/>
        <v>1592648</v>
      </c>
      <c r="O21" s="120">
        <v>1494419</v>
      </c>
      <c r="P21" s="119">
        <f t="shared" si="1"/>
        <v>6.6</v>
      </c>
    </row>
    <row r="22" spans="2:24" ht="27.75" customHeight="1">
      <c r="B22" s="67"/>
      <c r="C22" s="46"/>
      <c r="D22" s="70"/>
      <c r="E22" s="45" t="s">
        <v>109</v>
      </c>
      <c r="F22" s="89"/>
      <c r="G22" s="111">
        <v>0</v>
      </c>
      <c r="H22" s="2">
        <v>0</v>
      </c>
      <c r="I22" s="112">
        <v>0</v>
      </c>
      <c r="J22" s="112">
        <v>0</v>
      </c>
      <c r="K22" s="113">
        <v>0</v>
      </c>
      <c r="L22" s="114">
        <v>0</v>
      </c>
      <c r="M22" s="114">
        <v>0</v>
      </c>
      <c r="N22" s="110">
        <f t="shared" si="0"/>
        <v>0</v>
      </c>
      <c r="O22" s="114">
        <v>0</v>
      </c>
      <c r="P22" s="119" t="str">
        <f t="shared" si="1"/>
        <v>-</v>
      </c>
    </row>
    <row r="23" spans="2:24" ht="27.75" customHeight="1">
      <c r="B23" s="67"/>
      <c r="C23" s="46"/>
      <c r="D23" s="70"/>
      <c r="E23" s="45" t="s">
        <v>110</v>
      </c>
      <c r="F23" s="89"/>
      <c r="G23" s="111">
        <v>213867</v>
      </c>
      <c r="H23" s="99">
        <v>414446</v>
      </c>
      <c r="I23" s="112">
        <v>0</v>
      </c>
      <c r="J23" s="112">
        <v>18729</v>
      </c>
      <c r="K23" s="113">
        <v>696841</v>
      </c>
      <c r="L23" s="114">
        <v>0</v>
      </c>
      <c r="M23" s="114">
        <v>248765</v>
      </c>
      <c r="N23" s="110">
        <f t="shared" si="0"/>
        <v>1592648</v>
      </c>
      <c r="O23" s="114">
        <v>1494419</v>
      </c>
      <c r="P23" s="119">
        <f t="shared" si="1"/>
        <v>6.6</v>
      </c>
    </row>
    <row r="24" spans="2:24" ht="27.75" customHeight="1">
      <c r="B24" s="67" t="s">
        <v>111</v>
      </c>
      <c r="C24" s="46"/>
      <c r="D24" s="41"/>
      <c r="E24" s="45" t="s">
        <v>112</v>
      </c>
      <c r="F24" s="89"/>
      <c r="G24" s="111">
        <v>0</v>
      </c>
      <c r="H24" s="112">
        <v>0</v>
      </c>
      <c r="I24" s="112">
        <v>0</v>
      </c>
      <c r="J24" s="112">
        <v>0</v>
      </c>
      <c r="K24" s="113">
        <v>0</v>
      </c>
      <c r="L24" s="114">
        <v>0</v>
      </c>
      <c r="M24" s="114">
        <v>0</v>
      </c>
      <c r="N24" s="110">
        <f t="shared" si="0"/>
        <v>0</v>
      </c>
      <c r="O24" s="114">
        <v>0</v>
      </c>
      <c r="P24" s="119" t="str">
        <f t="shared" si="1"/>
        <v>-</v>
      </c>
    </row>
    <row r="25" spans="2:24" ht="27.75" customHeight="1">
      <c r="B25" s="67"/>
      <c r="C25" s="46"/>
      <c r="D25" s="45" t="s">
        <v>96</v>
      </c>
      <c r="E25" s="43"/>
      <c r="F25" s="89"/>
      <c r="G25" s="111">
        <v>161000</v>
      </c>
      <c r="H25" s="112">
        <v>173499</v>
      </c>
      <c r="I25" s="112">
        <v>0</v>
      </c>
      <c r="J25" s="112">
        <v>0</v>
      </c>
      <c r="K25" s="113">
        <v>13950</v>
      </c>
      <c r="L25" s="114">
        <v>0</v>
      </c>
      <c r="M25" s="114">
        <v>0</v>
      </c>
      <c r="N25" s="110">
        <f t="shared" si="0"/>
        <v>348449</v>
      </c>
      <c r="O25" s="114">
        <v>310235</v>
      </c>
      <c r="P25" s="119">
        <f t="shared" si="1"/>
        <v>12.3</v>
      </c>
    </row>
    <row r="26" spans="2:24" ht="27.75" customHeight="1">
      <c r="B26" s="67"/>
      <c r="C26" s="46"/>
      <c r="D26" s="45" t="s">
        <v>97</v>
      </c>
      <c r="E26" s="43"/>
      <c r="F26" s="89"/>
      <c r="G26" s="111">
        <v>335302</v>
      </c>
      <c r="H26" s="112">
        <v>165739</v>
      </c>
      <c r="I26" s="112">
        <v>0</v>
      </c>
      <c r="J26" s="112">
        <v>10000</v>
      </c>
      <c r="K26" s="113">
        <v>46475</v>
      </c>
      <c r="L26" s="114">
        <v>0</v>
      </c>
      <c r="M26" s="114">
        <v>0</v>
      </c>
      <c r="N26" s="110">
        <f t="shared" si="0"/>
        <v>557516</v>
      </c>
      <c r="O26" s="114">
        <v>688767</v>
      </c>
      <c r="P26" s="119">
        <f t="shared" si="1"/>
        <v>-19.100000000000001</v>
      </c>
    </row>
    <row r="27" spans="2:24" ht="27.75" customHeight="1">
      <c r="B27" s="67" t="s">
        <v>101</v>
      </c>
      <c r="C27" s="45"/>
      <c r="D27" s="45" t="s">
        <v>100</v>
      </c>
      <c r="E27" s="43"/>
      <c r="F27" s="89"/>
      <c r="G27" s="111">
        <v>15441</v>
      </c>
      <c r="H27" s="112">
        <v>12561</v>
      </c>
      <c r="I27" s="112">
        <v>0</v>
      </c>
      <c r="J27" s="112">
        <v>0</v>
      </c>
      <c r="K27" s="113">
        <v>2594</v>
      </c>
      <c r="L27" s="114">
        <v>77849</v>
      </c>
      <c r="M27" s="114">
        <v>42014</v>
      </c>
      <c r="N27" s="110">
        <f t="shared" si="0"/>
        <v>150459</v>
      </c>
      <c r="O27" s="120">
        <v>106032</v>
      </c>
      <c r="P27" s="119">
        <f t="shared" si="1"/>
        <v>41.9</v>
      </c>
    </row>
    <row r="28" spans="2:24" ht="27.75" customHeight="1">
      <c r="B28" s="67"/>
      <c r="C28" s="46" t="s">
        <v>147</v>
      </c>
      <c r="D28" s="43"/>
      <c r="E28" s="43"/>
      <c r="F28" s="89" t="s">
        <v>131</v>
      </c>
      <c r="G28" s="107">
        <v>862332</v>
      </c>
      <c r="H28" s="112">
        <v>1537975</v>
      </c>
      <c r="I28" s="99">
        <v>0</v>
      </c>
      <c r="J28" s="99">
        <v>27757</v>
      </c>
      <c r="K28" s="99">
        <v>1208092</v>
      </c>
      <c r="L28" s="99">
        <v>257466</v>
      </c>
      <c r="M28" s="116">
        <v>509779</v>
      </c>
      <c r="N28" s="110">
        <f t="shared" si="0"/>
        <v>4403401</v>
      </c>
      <c r="O28" s="114">
        <v>4113453</v>
      </c>
      <c r="P28" s="119">
        <f t="shared" si="1"/>
        <v>7</v>
      </c>
    </row>
    <row r="29" spans="2:24" ht="27.75" customHeight="1">
      <c r="B29" s="67"/>
      <c r="C29" s="47"/>
      <c r="D29" s="68" t="s">
        <v>113</v>
      </c>
      <c r="E29" s="43"/>
      <c r="F29" s="89"/>
      <c r="G29" s="111">
        <v>657747</v>
      </c>
      <c r="H29" s="99">
        <v>627027</v>
      </c>
      <c r="I29" s="112">
        <v>0</v>
      </c>
      <c r="J29" s="112">
        <v>27700</v>
      </c>
      <c r="K29" s="113">
        <v>919913</v>
      </c>
      <c r="L29" s="114">
        <v>162989</v>
      </c>
      <c r="M29" s="114">
        <v>390084</v>
      </c>
      <c r="N29" s="110">
        <f t="shared" si="0"/>
        <v>2785460</v>
      </c>
      <c r="O29" s="114">
        <v>2498700</v>
      </c>
      <c r="P29" s="119">
        <f t="shared" si="1"/>
        <v>11.5</v>
      </c>
    </row>
    <row r="30" spans="2:24" ht="27.75" customHeight="1">
      <c r="B30" s="67" t="s">
        <v>95</v>
      </c>
      <c r="C30" s="46"/>
      <c r="D30" s="70"/>
      <c r="E30" s="45" t="s">
        <v>114</v>
      </c>
      <c r="F30" s="89"/>
      <c r="G30" s="111">
        <v>0</v>
      </c>
      <c r="H30" s="112">
        <v>21461</v>
      </c>
      <c r="I30" s="112">
        <v>0</v>
      </c>
      <c r="J30" s="112">
        <v>0</v>
      </c>
      <c r="K30" s="113">
        <v>137149</v>
      </c>
      <c r="L30" s="114">
        <v>0</v>
      </c>
      <c r="M30" s="114">
        <v>0</v>
      </c>
      <c r="N30" s="110">
        <f t="shared" si="0"/>
        <v>158610</v>
      </c>
      <c r="O30" s="114">
        <v>168390</v>
      </c>
      <c r="P30" s="119">
        <f t="shared" si="1"/>
        <v>-5.8</v>
      </c>
    </row>
    <row r="31" spans="2:24" ht="27.75" customHeight="1">
      <c r="B31" s="67"/>
      <c r="C31" s="46"/>
      <c r="D31" s="41"/>
      <c r="E31" s="45" t="s">
        <v>115</v>
      </c>
      <c r="F31" s="89"/>
      <c r="G31" s="111">
        <v>0</v>
      </c>
      <c r="H31" s="112">
        <v>0</v>
      </c>
      <c r="I31" s="112">
        <v>0</v>
      </c>
      <c r="J31" s="112">
        <v>0</v>
      </c>
      <c r="K31" s="113">
        <v>0</v>
      </c>
      <c r="L31" s="114">
        <v>0</v>
      </c>
      <c r="M31" s="114">
        <v>0</v>
      </c>
      <c r="N31" s="110">
        <f t="shared" si="0"/>
        <v>0</v>
      </c>
      <c r="O31" s="114">
        <v>0</v>
      </c>
      <c r="P31" s="119" t="str">
        <f t="shared" si="1"/>
        <v>-</v>
      </c>
    </row>
    <row r="32" spans="2:24" ht="27.75" customHeight="1">
      <c r="B32" s="67"/>
      <c r="C32" s="46"/>
      <c r="D32" s="45" t="s">
        <v>148</v>
      </c>
      <c r="E32" s="43"/>
      <c r="F32" s="89" t="s">
        <v>134</v>
      </c>
      <c r="G32" s="111">
        <v>158518</v>
      </c>
      <c r="H32" s="112">
        <v>910741</v>
      </c>
      <c r="I32" s="112">
        <v>0</v>
      </c>
      <c r="J32" s="112">
        <v>0</v>
      </c>
      <c r="K32" s="113">
        <v>287256</v>
      </c>
      <c r="L32" s="114">
        <v>13600</v>
      </c>
      <c r="M32" s="114">
        <v>119695</v>
      </c>
      <c r="N32" s="110">
        <f t="shared" si="0"/>
        <v>1489810</v>
      </c>
      <c r="O32" s="114">
        <v>1572827</v>
      </c>
      <c r="P32" s="119">
        <f t="shared" si="1"/>
        <v>-5.3</v>
      </c>
    </row>
    <row r="33" spans="2:16" ht="27.75" customHeight="1">
      <c r="B33" s="67" t="s">
        <v>105</v>
      </c>
      <c r="C33" s="46"/>
      <c r="D33" s="45" t="s">
        <v>116</v>
      </c>
      <c r="E33" s="43"/>
      <c r="F33" s="89"/>
      <c r="G33" s="111">
        <v>34000</v>
      </c>
      <c r="H33" s="112">
        <v>207</v>
      </c>
      <c r="I33" s="112">
        <v>0</v>
      </c>
      <c r="J33" s="112">
        <v>57</v>
      </c>
      <c r="K33" s="113">
        <v>923</v>
      </c>
      <c r="L33" s="114">
        <v>80877</v>
      </c>
      <c r="M33" s="114">
        <v>0</v>
      </c>
      <c r="N33" s="110">
        <f t="shared" si="0"/>
        <v>116064</v>
      </c>
      <c r="O33" s="114">
        <v>37813</v>
      </c>
      <c r="P33" s="119">
        <f t="shared" si="1"/>
        <v>206.9</v>
      </c>
    </row>
    <row r="34" spans="2:16" ht="27.75" customHeight="1">
      <c r="B34" s="67"/>
      <c r="C34" s="45"/>
      <c r="D34" s="45" t="s">
        <v>100</v>
      </c>
      <c r="E34" s="43"/>
      <c r="F34" s="89"/>
      <c r="G34" s="111">
        <v>12067</v>
      </c>
      <c r="H34" s="112">
        <v>0</v>
      </c>
      <c r="I34" s="112">
        <v>0</v>
      </c>
      <c r="J34" s="112">
        <v>0</v>
      </c>
      <c r="K34" s="113">
        <v>0</v>
      </c>
      <c r="L34" s="114">
        <v>0</v>
      </c>
      <c r="M34" s="114">
        <v>0</v>
      </c>
      <c r="N34" s="110">
        <f t="shared" si="0"/>
        <v>12067</v>
      </c>
      <c r="O34" s="120">
        <v>4113</v>
      </c>
      <c r="P34" s="119">
        <f t="shared" si="1"/>
        <v>193.4</v>
      </c>
    </row>
    <row r="35" spans="2:16" ht="27.75" customHeight="1">
      <c r="B35" s="69"/>
      <c r="C35" s="45" t="s">
        <v>117</v>
      </c>
      <c r="D35" s="43"/>
      <c r="E35" s="43"/>
      <c r="F35" s="89"/>
      <c r="G35" s="107">
        <v>-37622</v>
      </c>
      <c r="H35" s="112">
        <v>-435430</v>
      </c>
      <c r="I35" s="99">
        <v>0</v>
      </c>
      <c r="J35" s="99">
        <v>972</v>
      </c>
      <c r="K35" s="99">
        <v>-398232</v>
      </c>
      <c r="L35" s="99">
        <v>-179617</v>
      </c>
      <c r="M35" s="99">
        <v>0</v>
      </c>
      <c r="N35" s="110">
        <f t="shared" si="0"/>
        <v>-1049929</v>
      </c>
      <c r="O35" s="118">
        <v>-683100</v>
      </c>
      <c r="P35" s="119">
        <f t="shared" si="1"/>
        <v>53.7</v>
      </c>
    </row>
    <row r="36" spans="2:16" ht="27.75" customHeight="1">
      <c r="B36" s="71" t="s">
        <v>149</v>
      </c>
      <c r="C36" s="43"/>
      <c r="D36" s="43"/>
      <c r="E36" s="43"/>
      <c r="F36" s="89" t="s">
        <v>135</v>
      </c>
      <c r="G36" s="107">
        <v>1461240</v>
      </c>
      <c r="H36" s="99">
        <v>2543302</v>
      </c>
      <c r="I36" s="99">
        <v>0</v>
      </c>
      <c r="J36" s="99">
        <v>58185</v>
      </c>
      <c r="K36" s="99">
        <v>1226265</v>
      </c>
      <c r="L36" s="99">
        <v>863226</v>
      </c>
      <c r="M36" s="99">
        <v>2905479</v>
      </c>
      <c r="N36" s="110">
        <f t="shared" si="0"/>
        <v>9057697</v>
      </c>
      <c r="O36" s="118">
        <v>8896820</v>
      </c>
      <c r="P36" s="119">
        <f t="shared" si="1"/>
        <v>1.8</v>
      </c>
    </row>
    <row r="37" spans="2:16" ht="27.75" customHeight="1">
      <c r="B37" s="71" t="s">
        <v>150</v>
      </c>
      <c r="C37" s="43"/>
      <c r="D37" s="43"/>
      <c r="E37" s="43"/>
      <c r="F37" s="89" t="s">
        <v>137</v>
      </c>
      <c r="G37" s="107">
        <v>1439307</v>
      </c>
      <c r="H37" s="99">
        <v>2498310</v>
      </c>
      <c r="I37" s="99">
        <v>0</v>
      </c>
      <c r="J37" s="99">
        <v>58425</v>
      </c>
      <c r="K37" s="99">
        <v>1262469</v>
      </c>
      <c r="L37" s="99">
        <v>789872</v>
      </c>
      <c r="M37" s="109">
        <v>2905220</v>
      </c>
      <c r="N37" s="110">
        <f t="shared" si="0"/>
        <v>8953603</v>
      </c>
      <c r="O37" s="118">
        <v>8679091</v>
      </c>
      <c r="P37" s="119">
        <f t="shared" si="1"/>
        <v>3.2</v>
      </c>
    </row>
    <row r="38" spans="2:16" ht="27.75" customHeight="1">
      <c r="B38" s="71" t="s">
        <v>151</v>
      </c>
      <c r="C38" s="43"/>
      <c r="D38" s="43"/>
      <c r="E38" s="43"/>
      <c r="F38" s="89" t="s">
        <v>138</v>
      </c>
      <c r="G38" s="107">
        <v>21933</v>
      </c>
      <c r="H38" s="99">
        <v>44992</v>
      </c>
      <c r="I38" s="99">
        <v>0</v>
      </c>
      <c r="J38" s="99">
        <v>-240</v>
      </c>
      <c r="K38" s="99">
        <v>-36204</v>
      </c>
      <c r="L38" s="99">
        <v>73354</v>
      </c>
      <c r="M38" s="99">
        <v>259</v>
      </c>
      <c r="N38" s="110">
        <f t="shared" si="0"/>
        <v>104094</v>
      </c>
      <c r="O38" s="118">
        <v>217729</v>
      </c>
      <c r="P38" s="119">
        <f t="shared" si="1"/>
        <v>-52.2</v>
      </c>
    </row>
    <row r="39" spans="2:16" ht="27.75" customHeight="1">
      <c r="B39" s="71" t="s">
        <v>167</v>
      </c>
      <c r="C39" s="43"/>
      <c r="D39" s="43"/>
      <c r="E39" s="43"/>
      <c r="F39" s="89" t="s">
        <v>152</v>
      </c>
      <c r="G39" s="111">
        <v>3019</v>
      </c>
      <c r="H39" s="99">
        <v>8063</v>
      </c>
      <c r="I39" s="112">
        <v>0</v>
      </c>
      <c r="J39" s="112">
        <v>0</v>
      </c>
      <c r="K39" s="113">
        <v>807</v>
      </c>
      <c r="L39" s="114">
        <v>20205</v>
      </c>
      <c r="M39" s="114">
        <v>0</v>
      </c>
      <c r="N39" s="110">
        <f t="shared" si="0"/>
        <v>32094</v>
      </c>
      <c r="O39" s="129">
        <v>60678</v>
      </c>
      <c r="P39" s="119">
        <f t="shared" si="1"/>
        <v>-47.1</v>
      </c>
    </row>
    <row r="40" spans="2:16" ht="27.75" customHeight="1">
      <c r="B40" s="71" t="s">
        <v>166</v>
      </c>
      <c r="C40" s="43"/>
      <c r="D40" s="43"/>
      <c r="E40" s="43"/>
      <c r="F40" s="89" t="s">
        <v>153</v>
      </c>
      <c r="G40" s="111">
        <v>99786</v>
      </c>
      <c r="H40" s="112">
        <v>89728</v>
      </c>
      <c r="I40" s="112">
        <v>0</v>
      </c>
      <c r="J40" s="112">
        <v>3947</v>
      </c>
      <c r="K40" s="113">
        <v>103452</v>
      </c>
      <c r="L40" s="114">
        <v>35743</v>
      </c>
      <c r="M40" s="114">
        <v>1903</v>
      </c>
      <c r="N40" s="110">
        <f t="shared" si="0"/>
        <v>334559</v>
      </c>
      <c r="O40" s="129">
        <v>212675</v>
      </c>
      <c r="P40" s="119">
        <f t="shared" si="1"/>
        <v>57.3</v>
      </c>
    </row>
    <row r="41" spans="2:16" ht="27.75" customHeight="1">
      <c r="B41" s="71" t="s">
        <v>165</v>
      </c>
      <c r="C41" s="43"/>
      <c r="D41" s="43"/>
      <c r="E41" s="43"/>
      <c r="F41" s="89" t="s">
        <v>154</v>
      </c>
      <c r="G41" s="111">
        <v>0</v>
      </c>
      <c r="H41" s="112">
        <v>0</v>
      </c>
      <c r="I41" s="112">
        <v>0</v>
      </c>
      <c r="J41" s="112">
        <v>0</v>
      </c>
      <c r="K41" s="113">
        <v>0</v>
      </c>
      <c r="L41" s="114">
        <v>0</v>
      </c>
      <c r="M41" s="114">
        <v>0</v>
      </c>
      <c r="N41" s="110">
        <f t="shared" si="0"/>
        <v>0</v>
      </c>
      <c r="O41" s="129">
        <v>0</v>
      </c>
      <c r="P41" s="119" t="str">
        <f t="shared" si="1"/>
        <v>-</v>
      </c>
    </row>
    <row r="42" spans="2:16" ht="27.75" customHeight="1">
      <c r="B42" s="72" t="s">
        <v>164</v>
      </c>
      <c r="C42" s="43"/>
      <c r="D42" s="43"/>
      <c r="E42" s="86"/>
      <c r="F42" s="89" t="s">
        <v>155</v>
      </c>
      <c r="G42" s="111">
        <v>0</v>
      </c>
      <c r="H42" s="112">
        <v>7500</v>
      </c>
      <c r="I42" s="112">
        <v>0</v>
      </c>
      <c r="J42" s="112">
        <v>0</v>
      </c>
      <c r="K42" s="113">
        <v>0</v>
      </c>
      <c r="L42" s="114">
        <v>0</v>
      </c>
      <c r="M42" s="114">
        <v>0</v>
      </c>
      <c r="N42" s="110">
        <f t="shared" si="0"/>
        <v>7500</v>
      </c>
      <c r="O42" s="129">
        <v>3200</v>
      </c>
      <c r="P42" s="119">
        <f t="shared" si="1"/>
        <v>134.4</v>
      </c>
    </row>
    <row r="43" spans="2:16" ht="27.75" customHeight="1">
      <c r="B43" s="71" t="s">
        <v>163</v>
      </c>
      <c r="C43" s="43"/>
      <c r="D43" s="43"/>
      <c r="E43" s="43"/>
      <c r="F43" s="89" t="s">
        <v>156</v>
      </c>
      <c r="G43" s="107">
        <v>118700</v>
      </c>
      <c r="H43" s="112">
        <v>134157</v>
      </c>
      <c r="I43" s="99">
        <v>0</v>
      </c>
      <c r="J43" s="99">
        <v>3707</v>
      </c>
      <c r="K43" s="99">
        <v>66441</v>
      </c>
      <c r="L43" s="99">
        <v>88892</v>
      </c>
      <c r="M43" s="109">
        <v>2162</v>
      </c>
      <c r="N43" s="110">
        <f t="shared" si="0"/>
        <v>414059</v>
      </c>
      <c r="O43" s="118">
        <v>372926</v>
      </c>
      <c r="P43" s="119">
        <f t="shared" si="1"/>
        <v>11</v>
      </c>
    </row>
    <row r="44" spans="2:16" ht="27.75" customHeight="1">
      <c r="B44" s="73" t="s">
        <v>162</v>
      </c>
      <c r="F44" s="89" t="s">
        <v>157</v>
      </c>
      <c r="G44" s="111">
        <v>18530</v>
      </c>
      <c r="H44" s="99">
        <v>39101</v>
      </c>
      <c r="I44" s="112">
        <v>0</v>
      </c>
      <c r="J44" s="112">
        <v>0</v>
      </c>
      <c r="K44" s="113">
        <v>107950</v>
      </c>
      <c r="L44" s="114">
        <v>10288</v>
      </c>
      <c r="M44" s="114">
        <v>0</v>
      </c>
      <c r="N44" s="110">
        <f t="shared" si="0"/>
        <v>175869</v>
      </c>
      <c r="O44" s="129">
        <v>92144</v>
      </c>
      <c r="P44" s="119">
        <f t="shared" si="1"/>
        <v>90.9</v>
      </c>
    </row>
    <row r="45" spans="2:16" ht="27.75" customHeight="1">
      <c r="B45" s="165" t="s">
        <v>118</v>
      </c>
      <c r="C45" s="166"/>
      <c r="D45" s="167"/>
      <c r="E45" s="14" t="s">
        <v>161</v>
      </c>
      <c r="F45" s="89" t="s">
        <v>158</v>
      </c>
      <c r="G45" s="107">
        <v>100170</v>
      </c>
      <c r="H45" s="112">
        <v>95056</v>
      </c>
      <c r="I45" s="99">
        <v>0</v>
      </c>
      <c r="J45" s="99">
        <v>3707</v>
      </c>
      <c r="K45" s="99">
        <v>66211</v>
      </c>
      <c r="L45" s="99">
        <v>78604</v>
      </c>
      <c r="M45" s="109">
        <v>2162</v>
      </c>
      <c r="N45" s="110">
        <f t="shared" si="0"/>
        <v>345910</v>
      </c>
      <c r="O45" s="130">
        <v>280782</v>
      </c>
      <c r="P45" s="119">
        <f t="shared" si="1"/>
        <v>23.2</v>
      </c>
    </row>
    <row r="46" spans="2:16" ht="27.75" customHeight="1">
      <c r="B46" s="168"/>
      <c r="C46" s="169"/>
      <c r="D46" s="170"/>
      <c r="E46" s="87" t="s">
        <v>160</v>
      </c>
      <c r="F46" s="89" t="s">
        <v>159</v>
      </c>
      <c r="G46" s="111">
        <v>0</v>
      </c>
      <c r="H46" s="112">
        <v>0</v>
      </c>
      <c r="I46" s="112">
        <v>0</v>
      </c>
      <c r="J46" s="112">
        <v>0</v>
      </c>
      <c r="K46" s="113">
        <v>107720</v>
      </c>
      <c r="L46" s="114">
        <v>0</v>
      </c>
      <c r="M46" s="114">
        <v>0</v>
      </c>
      <c r="N46" s="110">
        <f t="shared" si="0"/>
        <v>107720</v>
      </c>
      <c r="O46" s="129">
        <v>0</v>
      </c>
      <c r="P46" s="119" t="str">
        <f t="shared" si="1"/>
        <v>皆増</v>
      </c>
    </row>
    <row r="47" spans="2:16" ht="27.75" customHeight="1">
      <c r="B47" s="37" t="s">
        <v>119</v>
      </c>
      <c r="C47" s="23"/>
      <c r="D47" s="23"/>
      <c r="E47" s="38"/>
      <c r="F47" s="89"/>
      <c r="G47" s="131">
        <v>0</v>
      </c>
      <c r="H47" s="132">
        <v>0</v>
      </c>
      <c r="I47" s="132">
        <v>0</v>
      </c>
      <c r="J47" s="132">
        <v>0</v>
      </c>
      <c r="K47" s="133">
        <v>27.792684940554825</v>
      </c>
      <c r="L47" s="134">
        <v>0</v>
      </c>
      <c r="M47" s="134">
        <v>0</v>
      </c>
      <c r="N47" s="135">
        <v>3.7702486362074072</v>
      </c>
      <c r="O47" s="136">
        <v>0</v>
      </c>
      <c r="P47" s="119">
        <f>N47-O47</f>
        <v>3.7702486362074072</v>
      </c>
    </row>
    <row r="48" spans="2:16" ht="27.75" customHeight="1" thickBot="1">
      <c r="B48" s="74" t="s">
        <v>120</v>
      </c>
      <c r="C48" s="53"/>
      <c r="D48" s="53"/>
      <c r="E48" s="53"/>
      <c r="F48" s="75"/>
      <c r="G48" s="137">
        <v>86.5</v>
      </c>
      <c r="H48" s="138">
        <v>77</v>
      </c>
      <c r="I48" s="139" t="s">
        <v>121</v>
      </c>
      <c r="J48" s="138">
        <v>96</v>
      </c>
      <c r="K48" s="140">
        <v>121.9</v>
      </c>
      <c r="L48" s="141">
        <v>143.80000000000001</v>
      </c>
      <c r="M48" s="142">
        <v>95.3</v>
      </c>
      <c r="N48" s="143">
        <f>N7*100/(N13+N32)</f>
        <v>94.440623627900081</v>
      </c>
      <c r="O48" s="144">
        <v>89.052670333707212</v>
      </c>
      <c r="P48" s="145">
        <f>N48-O48</f>
        <v>5.3879532941928687</v>
      </c>
    </row>
    <row r="49" spans="2:2" ht="23.25" customHeight="1">
      <c r="B49" s="76" t="s">
        <v>81</v>
      </c>
    </row>
    <row r="50" spans="2:2" ht="23.25" customHeight="1"/>
    <row r="51" spans="2:2" ht="16.5" customHeight="1"/>
    <row r="52" spans="2:2" ht="16.5" customHeight="1"/>
    <row r="53" spans="2:2" ht="16.5" customHeight="1"/>
    <row r="54" spans="2:2" ht="16.5" customHeight="1"/>
    <row r="55" spans="2:2" ht="16.5" customHeight="1"/>
    <row r="56" spans="2:2" ht="16.5" customHeight="1"/>
    <row r="57" spans="2:2" ht="16.5" customHeight="1"/>
    <row r="58" spans="2:2" ht="16.5" customHeight="1"/>
  </sheetData>
  <sheetProtection selectLockedCells="1"/>
  <mergeCells count="3">
    <mergeCell ref="B45:D46"/>
    <mergeCell ref="E5:F5"/>
    <mergeCell ref="P5:P6"/>
  </mergeCells>
  <phoneticPr fontId="3"/>
  <pageMargins left="0.75" right="0.75" top="0.92" bottom="1" header="0.51200000000000001" footer="0.51200000000000001"/>
  <pageSetup paperSize="9" scale="54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〇(6)ｲⅰ</vt:lpstr>
      <vt:lpstr>〇(6)ｲⅱ </vt:lpstr>
      <vt:lpstr>〇(6)ｲ ⅲ</vt:lpstr>
      <vt:lpstr>'〇(6)ｲ ⅲ'!Print_Area</vt:lpstr>
      <vt:lpstr>'〇(6)ｲⅰ'!Print_Area</vt:lpstr>
      <vt:lpstr>'〇(6)ｲⅱ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2023-08-18T05:57:55Z</cp:lastPrinted>
  <dcterms:created xsi:type="dcterms:W3CDTF">2023-05-24T01:18:45Z</dcterms:created>
  <dcterms:modified xsi:type="dcterms:W3CDTF">2023-08-18T05:58:00Z</dcterms:modified>
</cp:coreProperties>
</file>