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gyousei-bu\406 区市町村年報\区市町村年報\年報２０２３\06_二校原稿取りまとめ\03_業者提出（黒字化）\Ⅰ行政\"/>
    </mc:Choice>
  </mc:AlternateContent>
  <bookViews>
    <workbookView xWindow="2760" yWindow="1188" windowWidth="25272" windowHeight="16212"/>
  </bookViews>
  <sheets>
    <sheet name="世帯・人口" sheetId="1" r:id="rId1"/>
  </sheets>
  <definedNames>
    <definedName name="_xlnm.Print_Area" localSheetId="0">世帯・人口!$A$1:$N$42</definedName>
    <definedName name="_xlnm.Print_Area">#REF!</definedName>
    <definedName name="T01区役所データ">#REF!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1" l="1"/>
  <c r="M21" i="1" l="1"/>
  <c r="M27" i="1"/>
  <c r="M28" i="1"/>
  <c r="M22" i="1"/>
  <c r="M32" i="1"/>
  <c r="M9" i="1" l="1"/>
  <c r="M31" i="1"/>
  <c r="M30" i="1"/>
  <c r="M29" i="1"/>
  <c r="M26" i="1"/>
  <c r="M25" i="1"/>
  <c r="M24" i="1"/>
  <c r="M23" i="1"/>
  <c r="M20" i="1"/>
  <c r="M19" i="1"/>
  <c r="M18" i="1"/>
  <c r="M17" i="1"/>
  <c r="M16" i="1"/>
  <c r="M15" i="1"/>
  <c r="M14" i="1"/>
  <c r="M13" i="1"/>
  <c r="M12" i="1"/>
  <c r="M11" i="1"/>
  <c r="M10" i="1"/>
  <c r="F9" i="1" l="1"/>
  <c r="F7" i="1" s="1"/>
</calcChain>
</file>

<file path=xl/comments1.xml><?xml version="1.0" encoding="utf-8"?>
<comments xmlns="http://schemas.openxmlformats.org/spreadsheetml/2006/main">
  <authors>
    <author>東京都</author>
  </authors>
  <commentList>
    <comment ref="K5" authorId="0" shapeId="0">
      <text>
        <r>
          <rPr>
            <b/>
            <sz val="9"/>
            <color indexed="81"/>
            <rFont val="MS P ゴシック"/>
            <family val="3"/>
            <charset val="128"/>
          </rPr>
          <t>東京都:</t>
        </r>
        <r>
          <rPr>
            <sz val="9"/>
            <color indexed="81"/>
            <rFont val="MS P ゴシック"/>
            <family val="3"/>
            <charset val="128"/>
          </rPr>
          <t xml:space="preserve">
フォント・罫線を修正
</t>
        </r>
      </text>
    </comment>
  </commentList>
</comments>
</file>

<file path=xl/sharedStrings.xml><?xml version="1.0" encoding="utf-8"?>
<sst xmlns="http://schemas.openxmlformats.org/spreadsheetml/2006/main" count="115" uniqueCount="108">
  <si>
    <t>区市町村名</t>
  </si>
  <si>
    <t>郵便番号</t>
  </si>
  <si>
    <t>所在地</t>
  </si>
  <si>
    <t>電話番号</t>
  </si>
  <si>
    <t>区分</t>
  </si>
  <si>
    <t>世帯数</t>
  </si>
  <si>
    <t>人口</t>
  </si>
  <si>
    <t>計</t>
  </si>
  <si>
    <t>男</t>
  </si>
  <si>
    <t>女</t>
  </si>
  <si>
    <t>対前年増減</t>
  </si>
  <si>
    <t>k㎡</t>
  </si>
  <si>
    <t>世帯</t>
  </si>
  <si>
    <t>人</t>
  </si>
  <si>
    <t>総計</t>
  </si>
  <si>
    <t>区計</t>
  </si>
  <si>
    <t>千</t>
  </si>
  <si>
    <t>中央区築地1-1-1</t>
  </si>
  <si>
    <t>中</t>
  </si>
  <si>
    <t>港区芝公園1-5-25</t>
  </si>
  <si>
    <t>港</t>
  </si>
  <si>
    <t>新宿区歌舞伎町1-4-1</t>
  </si>
  <si>
    <t>新</t>
  </si>
  <si>
    <t>文京区春日1-16-21</t>
  </si>
  <si>
    <t>文</t>
  </si>
  <si>
    <t>台東区東上野4-5-6</t>
  </si>
  <si>
    <t>台</t>
  </si>
  <si>
    <t>墨田区吾妻橋1-23-20</t>
  </si>
  <si>
    <t>墨</t>
  </si>
  <si>
    <t>江東区東陽4-11-28</t>
  </si>
  <si>
    <t>江</t>
  </si>
  <si>
    <t>品川区広町2-1-36</t>
  </si>
  <si>
    <t>品</t>
  </si>
  <si>
    <t>目黒区</t>
  </si>
  <si>
    <t>目黒区上目黒2-19-15</t>
  </si>
  <si>
    <t>目</t>
  </si>
  <si>
    <t>大田区蒲田5-13-14</t>
  </si>
  <si>
    <t>大</t>
  </si>
  <si>
    <t>世田谷区世田谷4-21-27</t>
  </si>
  <si>
    <t>世</t>
  </si>
  <si>
    <t>渋</t>
  </si>
  <si>
    <t>杉並区阿佐谷南1-15-1</t>
  </si>
  <si>
    <t>杉</t>
  </si>
  <si>
    <t>豊</t>
  </si>
  <si>
    <t>北区王子本町1-15-22</t>
  </si>
  <si>
    <t>北</t>
  </si>
  <si>
    <t>荒川区荒川2-2-3</t>
  </si>
  <si>
    <t>荒</t>
  </si>
  <si>
    <t>板橋区板橋2-66-1</t>
  </si>
  <si>
    <t>板</t>
  </si>
  <si>
    <t>練馬区豊玉北6-12-1</t>
  </si>
  <si>
    <t>練</t>
  </si>
  <si>
    <t>足立区中央本町1-17-1</t>
  </si>
  <si>
    <t>足</t>
  </si>
  <si>
    <t>葛</t>
  </si>
  <si>
    <t>江戸川区中央1-4-1</t>
  </si>
  <si>
    <t>荒川河口部</t>
  </si>
  <si>
    <t>渋谷区</t>
    <rPh sb="0" eb="2">
      <t>シブヤ</t>
    </rPh>
    <rPh sb="2" eb="3">
      <t>ク</t>
    </rPh>
    <phoneticPr fontId="25"/>
  </si>
  <si>
    <t>豊島区</t>
    <rPh sb="0" eb="2">
      <t>トシマ</t>
    </rPh>
    <phoneticPr fontId="25"/>
  </si>
  <si>
    <t>板橋区</t>
    <rPh sb="0" eb="2">
      <t>イタバシ</t>
    </rPh>
    <phoneticPr fontId="25"/>
  </si>
  <si>
    <t>町丁目数</t>
    <phoneticPr fontId="25"/>
  </si>
  <si>
    <t>面積</t>
    <phoneticPr fontId="25"/>
  </si>
  <si>
    <t>千代田区</t>
    <phoneticPr fontId="25"/>
  </si>
  <si>
    <t xml:space="preserve">千代田区九段南1-2-1 </t>
    <phoneticPr fontId="25"/>
  </si>
  <si>
    <t>中央区</t>
    <phoneticPr fontId="25"/>
  </si>
  <si>
    <t>港区</t>
    <phoneticPr fontId="25"/>
  </si>
  <si>
    <t>台東区</t>
    <phoneticPr fontId="25"/>
  </si>
  <si>
    <t>葛飾区</t>
    <phoneticPr fontId="25"/>
  </si>
  <si>
    <t>葛飾区立石5-13-1</t>
    <phoneticPr fontId="25"/>
  </si>
  <si>
    <t>新宿区</t>
    <phoneticPr fontId="25"/>
  </si>
  <si>
    <t>文京区</t>
    <phoneticPr fontId="25"/>
  </si>
  <si>
    <t>墨田区</t>
    <phoneticPr fontId="25"/>
  </si>
  <si>
    <t>品川区</t>
    <phoneticPr fontId="25"/>
  </si>
  <si>
    <t>世田谷区</t>
    <phoneticPr fontId="25"/>
  </si>
  <si>
    <t>中野区</t>
    <phoneticPr fontId="25"/>
  </si>
  <si>
    <t>杉並区</t>
    <phoneticPr fontId="25"/>
  </si>
  <si>
    <t>北区</t>
    <phoneticPr fontId="25"/>
  </si>
  <si>
    <t>練馬区</t>
    <phoneticPr fontId="25"/>
  </si>
  <si>
    <t>足立区</t>
    <phoneticPr fontId="25"/>
  </si>
  <si>
    <t>江戸川区</t>
    <phoneticPr fontId="25"/>
  </si>
  <si>
    <t>うち外国人
人口</t>
    <rPh sb="2" eb="4">
      <t>ガイコク</t>
    </rPh>
    <rPh sb="4" eb="5">
      <t>ジン</t>
    </rPh>
    <rPh sb="6" eb="8">
      <t>ジンコウ</t>
    </rPh>
    <phoneticPr fontId="27"/>
  </si>
  <si>
    <t>住民基本台帳記載数</t>
  </si>
  <si>
    <t>豊島区南池袋2-45-1</t>
    <rPh sb="3" eb="6">
      <t>ミナミイケブクロ</t>
    </rPh>
    <phoneticPr fontId="25"/>
  </si>
  <si>
    <t>江東区</t>
    <phoneticPr fontId="25"/>
  </si>
  <si>
    <t>大田区</t>
    <phoneticPr fontId="25"/>
  </si>
  <si>
    <t>市町村計</t>
    <rPh sb="0" eb="3">
      <t>シチョウソン</t>
    </rPh>
    <rPh sb="3" eb="4">
      <t>ケイ</t>
    </rPh>
    <phoneticPr fontId="25"/>
  </si>
  <si>
    <t>新海面処分場</t>
    <rPh sb="0" eb="1">
      <t>シン</t>
    </rPh>
    <rPh sb="1" eb="3">
      <t>カイメン</t>
    </rPh>
    <rPh sb="3" eb="6">
      <t>ショブンジョウ</t>
    </rPh>
    <phoneticPr fontId="25"/>
  </si>
  <si>
    <t>中央防波堤外側埋立地</t>
    <rPh sb="5" eb="7">
      <t>ソトガワ</t>
    </rPh>
    <phoneticPr fontId="25"/>
  </si>
  <si>
    <t>荒川区</t>
  </si>
  <si>
    <t>※₁</t>
    <phoneticPr fontId="25"/>
  </si>
  <si>
    <t>※₂</t>
    <phoneticPr fontId="25"/>
  </si>
  <si>
    <t>※₃</t>
    <phoneticPr fontId="25"/>
  </si>
  <si>
    <t>※₄</t>
    <phoneticPr fontId="25"/>
  </si>
  <si>
    <t>※₂　　境界未定のため、単独で面積を示している。</t>
    <rPh sb="12" eb="14">
      <t>タンドク</t>
    </rPh>
    <rPh sb="18" eb="19">
      <t>シメ</t>
    </rPh>
    <phoneticPr fontId="25"/>
  </si>
  <si>
    <t xml:space="preserve">※₃　　東京都から告示した部分を除く中央防波堤外側埋立地の面積を示している。
</t>
    <phoneticPr fontId="25"/>
  </si>
  <si>
    <t>※₄　　所属未定のため、単独で面積を示している。</t>
    <rPh sb="12" eb="14">
      <t>タンドク</t>
    </rPh>
    <phoneticPr fontId="25"/>
  </si>
  <si>
    <t>1　区市町村</t>
    <rPh sb="2" eb="3">
      <t>ク</t>
    </rPh>
    <rPh sb="3" eb="6">
      <t>シチョウソン</t>
    </rPh>
    <phoneticPr fontId="25"/>
  </si>
  <si>
    <t>(１) 区市役所・町村役場並びに世帯と人口</t>
    <phoneticPr fontId="25"/>
  </si>
  <si>
    <t>渋谷区宇田川町1-1</t>
    <phoneticPr fontId="25"/>
  </si>
  <si>
    <t>　　　　千代田区、中央区、港区、葛飾区及び江戸川区については、境界の一部が未定のため、参考値（便宜上の概算数値）を示している。</t>
    <rPh sb="4" eb="8">
      <t>チヨダク</t>
    </rPh>
    <rPh sb="9" eb="12">
      <t>チュウオウク</t>
    </rPh>
    <rPh sb="13" eb="15">
      <t>ミナトク</t>
    </rPh>
    <rPh sb="16" eb="19">
      <t>カツシカク</t>
    </rPh>
    <rPh sb="19" eb="20">
      <t>オヨ</t>
    </rPh>
    <rPh sb="21" eb="25">
      <t>エドガワク</t>
    </rPh>
    <rPh sb="31" eb="33">
      <t>キョウカイ</t>
    </rPh>
    <rPh sb="34" eb="36">
      <t>イチブ</t>
    </rPh>
    <rPh sb="37" eb="39">
      <t>ミテイ</t>
    </rPh>
    <rPh sb="43" eb="45">
      <t>サンコウ</t>
    </rPh>
    <rPh sb="45" eb="46">
      <t>チ</t>
    </rPh>
    <phoneticPr fontId="25"/>
  </si>
  <si>
    <t>市</t>
    <rPh sb="0" eb="1">
      <t>シ</t>
    </rPh>
    <phoneticPr fontId="25"/>
  </si>
  <si>
    <t>区</t>
    <phoneticPr fontId="25"/>
  </si>
  <si>
    <t>計</t>
    <rPh sb="0" eb="1">
      <t>ケイ</t>
    </rPh>
    <phoneticPr fontId="25"/>
  </si>
  <si>
    <t>中野区中野4-11-19※₅</t>
    <phoneticPr fontId="25"/>
  </si>
  <si>
    <t>※₅　　令和６年８月１日現在。</t>
    <rPh sb="4" eb="6">
      <t>レイワ</t>
    </rPh>
    <rPh sb="7" eb="8">
      <t>ネン</t>
    </rPh>
    <rPh sb="9" eb="10">
      <t>ガツ</t>
    </rPh>
    <rPh sb="11" eb="12">
      <t>ニチ</t>
    </rPh>
    <rPh sb="12" eb="14">
      <t>ゲンザイ</t>
    </rPh>
    <phoneticPr fontId="25"/>
  </si>
  <si>
    <t>（R6.1.1現在）</t>
    <phoneticPr fontId="25"/>
  </si>
  <si>
    <t>資料:　令和6年１月　「住民基本台帳による東京都の世帯と人口」（総務局）</t>
    <rPh sb="0" eb="2">
      <t>シリョウ</t>
    </rPh>
    <rPh sb="4" eb="6">
      <t>レイワ</t>
    </rPh>
    <rPh sb="7" eb="8">
      <t>ネン</t>
    </rPh>
    <rPh sb="9" eb="10">
      <t>ガツ</t>
    </rPh>
    <rPh sb="12" eb="14">
      <t>ジュウミン</t>
    </rPh>
    <rPh sb="14" eb="16">
      <t>キホン</t>
    </rPh>
    <rPh sb="16" eb="18">
      <t>ダイチョウ</t>
    </rPh>
    <rPh sb="21" eb="24">
      <t>トウキョウト</t>
    </rPh>
    <rPh sb="25" eb="27">
      <t>セタイ</t>
    </rPh>
    <rPh sb="28" eb="30">
      <t>ジンコウ</t>
    </rPh>
    <rPh sb="32" eb="34">
      <t>ソウム</t>
    </rPh>
    <rPh sb="34" eb="35">
      <t>キョク</t>
    </rPh>
    <phoneticPr fontId="25"/>
  </si>
  <si>
    <t>※₁　　面積は、国土交通省国土地理院の「令和6年全国都道府県市区町村別面積調（令和6年１月１日現在）」による。</t>
    <rPh sb="8" eb="10">
      <t>コクド</t>
    </rPh>
    <rPh sb="10" eb="13">
      <t>コウツウショウ</t>
    </rPh>
    <rPh sb="20" eb="22">
      <t>レイワ</t>
    </rPh>
    <rPh sb="23" eb="24">
      <t>ネン</t>
    </rPh>
    <rPh sb="24" eb="26">
      <t>ゼンコク</t>
    </rPh>
    <rPh sb="39" eb="41">
      <t>レイワ</t>
    </rPh>
    <rPh sb="44" eb="45">
      <t>ガツ</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</si>
</sst>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lt;=999]000;[&lt;=99999]000\-00;000\-0000"/>
    <numFmt numFmtId="177" formatCode="#,##0_);[Red]\(#,##0\)"/>
    <numFmt numFmtId="178" formatCode="#,##0;\-#,##0;&quot;-&quot;"/>
    <numFmt numFmtId="179" formatCode="#,##0.00_ "/>
    <numFmt numFmtId="180" formatCode="0_);[Red]\(0\)"/>
    <numFmt numFmtId="181" formatCode="#,##0_);[Red]&quot;△&quot;#,##0_)"/>
    <numFmt numFmtId="182" formatCode="[&lt;=99999999]0\3\-####\-####;\(00\)\ ####\-####"/>
    <numFmt numFmtId="183" formatCode="#,##0_);&quot;△&quot;#,##0_)"/>
    <numFmt numFmtId="184" formatCode="_ * #,##0;_ * &quot;△&quot;\ #,##0;_ * &quot;-&quot;;_ @"/>
  </numFmts>
  <fonts count="37">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b/>
      <sz val="11"/>
      <name val="明朝"/>
      <family val="1"/>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9"/>
      <name val="ＭＳ Ｐゴシック"/>
      <family val="3"/>
      <charset val="128"/>
    </font>
    <font>
      <sz val="9"/>
      <name val="FO明朝体"/>
      <family val="1"/>
      <charset val="128"/>
    </font>
    <font>
      <sz val="7"/>
      <name val="ＭＳ Ｐ明朝"/>
      <family val="1"/>
      <charset val="128"/>
    </font>
    <font>
      <sz val="8"/>
      <name val="ＭＳ Ｐ明朝"/>
      <family val="1"/>
      <charset val="128"/>
    </font>
    <font>
      <b/>
      <sz val="9"/>
      <name val="ＭＳ Ｐゴシック"/>
      <family val="3"/>
      <charset val="128"/>
    </font>
    <font>
      <sz val="9"/>
      <color indexed="81"/>
      <name val="MS P 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9" fillId="22" borderId="4" applyNumberFormat="0" applyFont="0" applyAlignment="0" applyProtection="0">
      <alignment vertical="center"/>
    </xf>
    <xf numFmtId="0" fontId="10" fillId="0" borderId="5" applyNumberFormat="0" applyFill="0" applyAlignment="0" applyProtection="0">
      <alignment vertical="center"/>
    </xf>
    <xf numFmtId="0" fontId="11" fillId="0" borderId="0" applyNumberFormat="0" applyFill="0" applyBorder="0" applyAlignment="0" applyProtection="0"/>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0" borderId="0"/>
    <xf numFmtId="0" fontId="9" fillId="0" borderId="0"/>
    <xf numFmtId="0" fontId="9" fillId="0" borderId="0">
      <alignment vertical="center"/>
    </xf>
    <xf numFmtId="0" fontId="29" fillId="0" borderId="0"/>
    <xf numFmtId="0" fontId="29" fillId="0" borderId="0"/>
    <xf numFmtId="0" fontId="23" fillId="0" borderId="0"/>
    <xf numFmtId="0" fontId="24" fillId="4" borderId="0" applyNumberFormat="0" applyBorder="0" applyAlignment="0" applyProtection="0">
      <alignment vertical="center"/>
    </xf>
  </cellStyleXfs>
  <cellXfs count="129">
    <xf numFmtId="0" fontId="0" fillId="0" borderId="0" xfId="0"/>
    <xf numFmtId="0" fontId="26" fillId="0" borderId="0" xfId="0" applyFont="1" applyFill="1" applyAlignment="1">
      <alignment horizontal="center" vertical="center"/>
    </xf>
    <xf numFmtId="0" fontId="26" fillId="0" borderId="0" xfId="0" applyFont="1" applyFill="1" applyAlignment="1">
      <alignment vertical="center"/>
    </xf>
    <xf numFmtId="0" fontId="28" fillId="0" borderId="0" xfId="0" applyFont="1" applyFill="1" applyAlignment="1">
      <alignment vertical="center"/>
    </xf>
    <xf numFmtId="0" fontId="32" fillId="0" borderId="27" xfId="0" applyFont="1" applyFill="1" applyBorder="1" applyAlignment="1">
      <alignment horizontal="center" vertical="center"/>
    </xf>
    <xf numFmtId="0" fontId="26" fillId="0" borderId="21" xfId="0" applyFont="1" applyFill="1" applyBorder="1" applyAlignment="1">
      <alignment horizontal="center" vertical="center"/>
    </xf>
    <xf numFmtId="0" fontId="33" fillId="0" borderId="0" xfId="0" applyFont="1" applyFill="1" applyAlignment="1">
      <alignment horizontal="center" vertical="center"/>
    </xf>
    <xf numFmtId="0" fontId="32" fillId="0" borderId="0" xfId="0" applyFont="1" applyFill="1" applyAlignment="1"/>
    <xf numFmtId="0" fontId="32" fillId="0" borderId="0" xfId="0" applyFont="1" applyFill="1" applyAlignment="1">
      <alignment horizontal="center"/>
    </xf>
    <xf numFmtId="0" fontId="26" fillId="0" borderId="0" xfId="0" applyFont="1" applyFill="1" applyBorder="1" applyAlignment="1">
      <alignment horizontal="center" vertical="center"/>
    </xf>
    <xf numFmtId="179" fontId="26" fillId="0" borderId="0" xfId="0" applyNumberFormat="1" applyFont="1" applyFill="1" applyBorder="1" applyAlignment="1">
      <alignment vertical="center"/>
    </xf>
    <xf numFmtId="0" fontId="26" fillId="0" borderId="0" xfId="0" applyFont="1" applyFill="1" applyBorder="1" applyAlignment="1">
      <alignment vertical="center"/>
    </xf>
    <xf numFmtId="0" fontId="26" fillId="0" borderId="25" xfId="0" applyFont="1" applyFill="1" applyBorder="1" applyAlignment="1">
      <alignment horizontal="distributed" vertical="center"/>
    </xf>
    <xf numFmtId="177" fontId="26" fillId="0" borderId="0" xfId="0" applyNumberFormat="1" applyFont="1" applyFill="1" applyAlignment="1">
      <alignment vertical="center"/>
    </xf>
    <xf numFmtId="181" fontId="26" fillId="0" borderId="0" xfId="0" applyNumberFormat="1" applyFont="1" applyFill="1" applyAlignment="1">
      <alignment vertical="center"/>
    </xf>
    <xf numFmtId="0" fontId="26" fillId="0" borderId="15" xfId="0" applyFont="1" applyFill="1" applyBorder="1" applyAlignment="1">
      <alignment horizontal="center" vertical="center" textRotation="255"/>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31" fillId="0" borderId="16" xfId="0" applyFont="1" applyFill="1" applyBorder="1" applyAlignment="1">
      <alignment horizontal="center" vertical="center"/>
    </xf>
    <xf numFmtId="0" fontId="26" fillId="0" borderId="19" xfId="0" applyFont="1" applyFill="1" applyBorder="1" applyAlignment="1">
      <alignment horizontal="center" vertical="center"/>
    </xf>
    <xf numFmtId="177" fontId="26" fillId="0" borderId="46" xfId="0" applyNumberFormat="1" applyFont="1" applyFill="1" applyBorder="1" applyAlignment="1">
      <alignment vertical="center"/>
    </xf>
    <xf numFmtId="0" fontId="26" fillId="0" borderId="15"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28" xfId="0" applyFont="1" applyFill="1" applyBorder="1" applyAlignment="1">
      <alignment horizontal="distributed" vertical="center" indent="1"/>
    </xf>
    <xf numFmtId="176" fontId="26" fillId="0" borderId="23" xfId="0" applyNumberFormat="1" applyFont="1" applyFill="1" applyBorder="1" applyAlignment="1">
      <alignment horizontal="center" vertical="center"/>
    </xf>
    <xf numFmtId="180" fontId="26" fillId="0" borderId="23" xfId="0" applyNumberFormat="1" applyFont="1" applyFill="1" applyBorder="1" applyAlignment="1">
      <alignment vertical="center"/>
    </xf>
    <xf numFmtId="182" fontId="26" fillId="0" borderId="23" xfId="0" applyNumberFormat="1" applyFont="1" applyFill="1" applyBorder="1" applyAlignment="1">
      <alignment horizontal="center" vertical="center"/>
    </xf>
    <xf numFmtId="181" fontId="26" fillId="0" borderId="18" xfId="0" applyNumberFormat="1" applyFont="1" applyFill="1" applyBorder="1" applyAlignment="1">
      <alignment vertical="center"/>
    </xf>
    <xf numFmtId="0" fontId="26" fillId="0" borderId="27" xfId="0" applyFont="1" applyFill="1" applyBorder="1" applyAlignment="1">
      <alignment horizontal="distributed" vertical="center" indent="1"/>
    </xf>
    <xf numFmtId="176" fontId="26" fillId="0" borderId="22" xfId="0" applyNumberFormat="1" applyFont="1" applyFill="1" applyBorder="1" applyAlignment="1">
      <alignment horizontal="center" vertical="center"/>
    </xf>
    <xf numFmtId="180" fontId="26" fillId="0" borderId="22" xfId="0" applyNumberFormat="1" applyFont="1" applyFill="1" applyBorder="1" applyAlignment="1">
      <alignment vertical="center"/>
    </xf>
    <xf numFmtId="182" fontId="26" fillId="0" borderId="22" xfId="0" applyNumberFormat="1" applyFont="1" applyFill="1" applyBorder="1" applyAlignment="1">
      <alignment horizontal="center" vertical="center"/>
    </xf>
    <xf numFmtId="181" fontId="26" fillId="0" borderId="16" xfId="0" applyNumberFormat="1" applyFont="1" applyFill="1" applyBorder="1" applyAlignment="1">
      <alignment vertical="center"/>
    </xf>
    <xf numFmtId="0" fontId="26" fillId="0" borderId="29" xfId="0" applyFont="1" applyFill="1" applyBorder="1" applyAlignment="1">
      <alignment horizontal="distributed" vertical="center" indent="1"/>
    </xf>
    <xf numFmtId="176" fontId="26" fillId="0" borderId="24" xfId="0" applyNumberFormat="1" applyFont="1" applyFill="1" applyBorder="1" applyAlignment="1">
      <alignment horizontal="center" vertical="center"/>
    </xf>
    <xf numFmtId="180" fontId="26" fillId="0" borderId="24" xfId="0" applyNumberFormat="1" applyFont="1" applyFill="1" applyBorder="1" applyAlignment="1">
      <alignment vertical="center"/>
    </xf>
    <xf numFmtId="182" fontId="26" fillId="0" borderId="24" xfId="0" applyNumberFormat="1" applyFont="1" applyFill="1" applyBorder="1" applyAlignment="1">
      <alignment horizontal="center" vertical="center"/>
    </xf>
    <xf numFmtId="181" fontId="26" fillId="0" borderId="17" xfId="0" applyNumberFormat="1" applyFont="1" applyFill="1" applyBorder="1" applyAlignment="1">
      <alignment vertical="center"/>
    </xf>
    <xf numFmtId="182" fontId="26" fillId="0" borderId="30" xfId="0" applyNumberFormat="1" applyFont="1" applyFill="1" applyBorder="1" applyAlignment="1">
      <alignment horizontal="center" vertical="center"/>
    </xf>
    <xf numFmtId="180" fontId="31" fillId="0" borderId="22" xfId="0" applyNumberFormat="1" applyFont="1" applyFill="1" applyBorder="1" applyAlignment="1">
      <alignment vertical="center"/>
    </xf>
    <xf numFmtId="0" fontId="26" fillId="0" borderId="21" xfId="0" applyFont="1" applyFill="1" applyBorder="1" applyAlignment="1">
      <alignment horizontal="distributed" vertical="center" indent="1"/>
    </xf>
    <xf numFmtId="176" fontId="26" fillId="0" borderId="31" xfId="0" applyNumberFormat="1" applyFont="1" applyFill="1" applyBorder="1" applyAlignment="1">
      <alignment horizontal="center" vertical="center"/>
    </xf>
    <xf numFmtId="180" fontId="26" fillId="0" borderId="31" xfId="0" applyNumberFormat="1" applyFont="1" applyFill="1" applyBorder="1" applyAlignment="1">
      <alignment vertical="center"/>
    </xf>
    <xf numFmtId="181" fontId="26" fillId="0" borderId="19" xfId="0" applyNumberFormat="1" applyFont="1" applyFill="1" applyBorder="1" applyAlignment="1">
      <alignment vertical="center"/>
    </xf>
    <xf numFmtId="0" fontId="32" fillId="0" borderId="0" xfId="0" applyFont="1" applyFill="1" applyAlignment="1">
      <alignment vertical="center"/>
    </xf>
    <xf numFmtId="0" fontId="34" fillId="0" borderId="27" xfId="0" applyFont="1" applyFill="1" applyBorder="1" applyAlignment="1">
      <alignment horizontal="distributed" vertical="center" indent="1"/>
    </xf>
    <xf numFmtId="0" fontId="34" fillId="0" borderId="22" xfId="0" applyFont="1" applyFill="1" applyBorder="1" applyAlignment="1">
      <alignment horizontal="center" vertical="center"/>
    </xf>
    <xf numFmtId="181" fontId="34" fillId="0" borderId="16" xfId="38" applyNumberFormat="1" applyFont="1" applyFill="1" applyBorder="1" applyAlignment="1">
      <alignment horizontal="right" vertical="center"/>
    </xf>
    <xf numFmtId="0" fontId="34" fillId="0" borderId="16" xfId="0" applyFont="1" applyFill="1" applyBorder="1" applyAlignment="1">
      <alignment horizontal="center" vertical="center" textRotation="255"/>
    </xf>
    <xf numFmtId="180" fontId="34" fillId="0" borderId="22" xfId="0" applyNumberFormat="1" applyFont="1" applyFill="1" applyBorder="1" applyAlignment="1">
      <alignment horizontal="center" vertical="center"/>
    </xf>
    <xf numFmtId="181" fontId="34" fillId="0" borderId="17" xfId="38" applyNumberFormat="1" applyFont="1" applyFill="1" applyBorder="1" applyAlignment="1">
      <alignment horizontal="right" vertical="center"/>
    </xf>
    <xf numFmtId="0" fontId="34" fillId="0" borderId="17" xfId="0" applyFont="1" applyFill="1" applyBorder="1" applyAlignment="1">
      <alignment horizontal="center" vertical="center" textRotation="255"/>
    </xf>
    <xf numFmtId="0" fontId="26" fillId="0" borderId="51" xfId="0" applyFont="1" applyFill="1" applyBorder="1" applyAlignment="1">
      <alignment vertical="center"/>
    </xf>
    <xf numFmtId="0" fontId="26" fillId="0" borderId="20" xfId="0" applyFont="1" applyFill="1" applyBorder="1" applyAlignment="1">
      <alignment horizontal="center" vertical="center"/>
    </xf>
    <xf numFmtId="0" fontId="26" fillId="0" borderId="38" xfId="0" applyFont="1" applyFill="1" applyBorder="1" applyAlignment="1">
      <alignment horizontal="distributed" vertical="center" indent="1"/>
    </xf>
    <xf numFmtId="0" fontId="26" fillId="0" borderId="22" xfId="0" applyFont="1" applyFill="1" applyBorder="1" applyAlignment="1">
      <alignment horizontal="center"/>
    </xf>
    <xf numFmtId="0" fontId="26" fillId="0" borderId="39"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57" fontId="26" fillId="0" borderId="14" xfId="0" applyNumberFormat="1" applyFont="1" applyFill="1" applyBorder="1" applyAlignment="1">
      <alignment horizontal="center" vertical="center"/>
    </xf>
    <xf numFmtId="0" fontId="26" fillId="0" borderId="26" xfId="0" applyFont="1" applyFill="1" applyBorder="1" applyAlignment="1">
      <alignment horizontal="right" vertical="center"/>
    </xf>
    <xf numFmtId="0" fontId="26" fillId="0" borderId="25" xfId="0" applyFont="1" applyFill="1" applyBorder="1" applyAlignment="1">
      <alignment horizontal="right" vertical="center"/>
    </xf>
    <xf numFmtId="0" fontId="26" fillId="0" borderId="32" xfId="0" applyFont="1" applyFill="1" applyBorder="1" applyAlignment="1">
      <alignment horizontal="right" vertical="center" wrapText="1"/>
    </xf>
    <xf numFmtId="0" fontId="26" fillId="0" borderId="26" xfId="0" applyFont="1" applyFill="1" applyBorder="1" applyAlignment="1">
      <alignment horizontal="right" vertical="center" wrapText="1"/>
    </xf>
    <xf numFmtId="0" fontId="26" fillId="0" borderId="33" xfId="0" applyFont="1" applyFill="1" applyBorder="1" applyAlignment="1">
      <alignment horizontal="right" vertical="center" wrapText="1"/>
    </xf>
    <xf numFmtId="181" fontId="34" fillId="0" borderId="27" xfId="38" applyNumberFormat="1" applyFont="1" applyFill="1" applyBorder="1" applyAlignment="1">
      <alignment horizontal="right" vertical="center"/>
    </xf>
    <xf numFmtId="181" fontId="34" fillId="0" borderId="22" xfId="38" applyNumberFormat="1" applyFont="1" applyFill="1" applyBorder="1" applyAlignment="1">
      <alignment horizontal="right" vertical="center"/>
    </xf>
    <xf numFmtId="183" fontId="34" fillId="0" borderId="22" xfId="40" applyNumberFormat="1" applyFont="1" applyFill="1" applyBorder="1" applyAlignment="1">
      <alignment horizontal="right" vertical="center"/>
    </xf>
    <xf numFmtId="181" fontId="34" fillId="0" borderId="30" xfId="38" applyNumberFormat="1" applyFont="1" applyFill="1" applyBorder="1" applyAlignment="1">
      <alignment horizontal="right" vertical="center"/>
    </xf>
    <xf numFmtId="181" fontId="34" fillId="0" borderId="0" xfId="38" applyNumberFormat="1" applyFont="1" applyFill="1" applyBorder="1" applyAlignment="1">
      <alignment horizontal="right" vertical="center"/>
    </xf>
    <xf numFmtId="181" fontId="34" fillId="0" borderId="29" xfId="38" applyNumberFormat="1" applyFont="1" applyFill="1" applyBorder="1" applyAlignment="1">
      <alignment horizontal="right" vertical="center"/>
    </xf>
    <xf numFmtId="181" fontId="34" fillId="0" borderId="24" xfId="38" applyNumberFormat="1" applyFont="1" applyFill="1" applyBorder="1" applyAlignment="1">
      <alignment horizontal="right" vertical="center"/>
    </xf>
    <xf numFmtId="181" fontId="34" fillId="0" borderId="35" xfId="38" applyNumberFormat="1" applyFont="1" applyFill="1" applyBorder="1" applyAlignment="1">
      <alignment horizontal="right" vertical="center"/>
    </xf>
    <xf numFmtId="181" fontId="34" fillId="0" borderId="34" xfId="38" applyNumberFormat="1" applyFont="1" applyFill="1" applyBorder="1" applyAlignment="1">
      <alignment horizontal="right" vertical="center"/>
    </xf>
    <xf numFmtId="183" fontId="34" fillId="0" borderId="24" xfId="40" applyNumberFormat="1" applyFont="1" applyFill="1" applyBorder="1" applyAlignment="1">
      <alignment horizontal="right" vertical="center"/>
    </xf>
    <xf numFmtId="181" fontId="26" fillId="0" borderId="27" xfId="0" applyNumberFormat="1" applyFont="1" applyFill="1" applyBorder="1" applyAlignment="1">
      <alignment vertical="center"/>
    </xf>
    <xf numFmtId="181" fontId="26" fillId="0" borderId="22" xfId="0" applyNumberFormat="1" applyFont="1" applyFill="1" applyBorder="1" applyAlignment="1">
      <alignment vertical="center"/>
    </xf>
    <xf numFmtId="183" fontId="26" fillId="0" borderId="22" xfId="40" applyNumberFormat="1" applyFont="1" applyFill="1" applyBorder="1" applyAlignment="1">
      <alignment horizontal="right" vertical="center"/>
    </xf>
    <xf numFmtId="183" fontId="26" fillId="0" borderId="22" xfId="38" applyNumberFormat="1" applyFont="1" applyFill="1" applyBorder="1" applyAlignment="1">
      <alignment horizontal="right" vertical="center"/>
    </xf>
    <xf numFmtId="181" fontId="26" fillId="0" borderId="29" xfId="0" applyNumberFormat="1" applyFont="1" applyFill="1" applyBorder="1" applyAlignment="1">
      <alignment vertical="center"/>
    </xf>
    <xf numFmtId="181" fontId="26" fillId="0" borderId="24" xfId="0" applyNumberFormat="1" applyFont="1" applyFill="1" applyBorder="1" applyAlignment="1">
      <alignment vertical="center"/>
    </xf>
    <xf numFmtId="183" fontId="26" fillId="0" borderId="24" xfId="38" applyNumberFormat="1" applyFont="1" applyFill="1" applyBorder="1" applyAlignment="1">
      <alignment horizontal="right" vertical="center"/>
    </xf>
    <xf numFmtId="179" fontId="26" fillId="0" borderId="22" xfId="0" applyNumberFormat="1" applyFont="1" applyFill="1" applyBorder="1" applyAlignment="1">
      <alignment horizontal="right" vertical="center"/>
    </xf>
    <xf numFmtId="179" fontId="26" fillId="0" borderId="23" xfId="0" applyNumberFormat="1" applyFont="1" applyFill="1" applyBorder="1" applyAlignment="1">
      <alignment horizontal="right" vertical="center"/>
    </xf>
    <xf numFmtId="179" fontId="26" fillId="0" borderId="24" xfId="0" applyNumberFormat="1" applyFont="1" applyFill="1" applyBorder="1" applyAlignment="1">
      <alignment horizontal="right" vertical="center"/>
    </xf>
    <xf numFmtId="183" fontId="26" fillId="0" borderId="24" xfId="40" applyNumberFormat="1" applyFont="1" applyFill="1" applyBorder="1" applyAlignment="1">
      <alignment horizontal="right" vertical="center"/>
    </xf>
    <xf numFmtId="179" fontId="26" fillId="0" borderId="31" xfId="0" applyNumberFormat="1" applyFont="1" applyFill="1" applyBorder="1" applyAlignment="1">
      <alignment horizontal="right" vertical="center"/>
    </xf>
    <xf numFmtId="181" fontId="26" fillId="0" borderId="21" xfId="0" applyNumberFormat="1" applyFont="1" applyFill="1" applyBorder="1" applyAlignment="1">
      <alignment vertical="center"/>
    </xf>
    <xf numFmtId="181" fontId="26" fillId="0" borderId="31" xfId="0" applyNumberFormat="1" applyFont="1" applyFill="1" applyBorder="1" applyAlignment="1">
      <alignment vertical="center"/>
    </xf>
    <xf numFmtId="183" fontId="26" fillId="0" borderId="31" xfId="38" applyNumberFormat="1" applyFont="1" applyFill="1" applyBorder="1" applyAlignment="1">
      <alignment horizontal="right" vertical="center"/>
    </xf>
    <xf numFmtId="179" fontId="26" fillId="0" borderId="44" xfId="0" applyNumberFormat="1" applyFont="1" applyFill="1" applyBorder="1" applyAlignment="1">
      <alignment vertical="center"/>
    </xf>
    <xf numFmtId="179" fontId="26" fillId="0" borderId="45" xfId="0" applyNumberFormat="1" applyFont="1" applyFill="1" applyBorder="1" applyAlignment="1">
      <alignment vertical="center"/>
    </xf>
    <xf numFmtId="179" fontId="26" fillId="0" borderId="43" xfId="0" applyNumberFormat="1" applyFont="1" applyFill="1" applyBorder="1" applyAlignment="1">
      <alignment vertical="center"/>
    </xf>
    <xf numFmtId="0" fontId="26" fillId="0" borderId="14" xfId="51" applyFont="1" applyFill="1" applyBorder="1" applyAlignment="1">
      <alignment horizontal="center" vertical="center" wrapText="1"/>
    </xf>
    <xf numFmtId="179" fontId="34" fillId="0" borderId="22" xfId="0" applyNumberFormat="1" applyFont="1" applyFill="1" applyBorder="1" applyAlignment="1">
      <alignment horizontal="right" vertical="center"/>
    </xf>
    <xf numFmtId="181" fontId="34" fillId="0" borderId="30" xfId="39" applyNumberFormat="1" applyFont="1" applyFill="1" applyBorder="1" applyAlignment="1">
      <alignment horizontal="right" vertical="center"/>
    </xf>
    <xf numFmtId="179" fontId="34" fillId="0" borderId="24" xfId="0" applyNumberFormat="1" applyFont="1" applyFill="1" applyBorder="1" applyAlignment="1">
      <alignment horizontal="right" vertical="center"/>
    </xf>
    <xf numFmtId="184" fontId="26" fillId="0" borderId="23" xfId="0" applyNumberFormat="1" applyFont="1" applyFill="1" applyBorder="1" applyAlignment="1" applyProtection="1">
      <alignment horizontal="right" vertical="center"/>
    </xf>
    <xf numFmtId="184" fontId="26" fillId="0" borderId="53" xfId="0" applyNumberFormat="1" applyFont="1" applyFill="1" applyBorder="1" applyAlignment="1" applyProtection="1">
      <alignment horizontal="right" vertical="center"/>
    </xf>
    <xf numFmtId="184" fontId="26" fillId="0" borderId="22" xfId="0" applyNumberFormat="1" applyFont="1" applyFill="1" applyBorder="1" applyAlignment="1" applyProtection="1">
      <alignment horizontal="right" vertical="center"/>
    </xf>
    <xf numFmtId="184" fontId="26" fillId="0" borderId="24" xfId="0" applyNumberFormat="1" applyFont="1" applyFill="1" applyBorder="1" applyAlignment="1" applyProtection="1">
      <alignment horizontal="right" vertical="center"/>
    </xf>
    <xf numFmtId="184" fontId="26" fillId="0" borderId="52" xfId="0" applyNumberFormat="1" applyFont="1" applyFill="1" applyBorder="1" applyAlignment="1" applyProtection="1">
      <alignment horizontal="right" vertical="center"/>
    </xf>
    <xf numFmtId="184" fontId="26" fillId="0" borderId="31" xfId="0" applyNumberFormat="1" applyFont="1" applyFill="1" applyBorder="1" applyAlignment="1" applyProtection="1">
      <alignment horizontal="right" vertical="center"/>
    </xf>
    <xf numFmtId="0" fontId="26" fillId="0" borderId="12" xfId="0" applyFont="1" applyFill="1" applyBorder="1" applyAlignment="1">
      <alignment horizontal="right" vertical="center"/>
    </xf>
    <xf numFmtId="0" fontId="32" fillId="0" borderId="0" xfId="0" applyFont="1" applyFill="1" applyAlignment="1">
      <alignment horizontal="left"/>
    </xf>
    <xf numFmtId="0" fontId="26" fillId="0" borderId="20"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38" xfId="0" applyFont="1" applyFill="1" applyBorder="1" applyAlignment="1">
      <alignment horizontal="center" vertical="center"/>
    </xf>
    <xf numFmtId="0" fontId="30" fillId="0" borderId="22" xfId="0" applyFont="1" applyFill="1" applyBorder="1"/>
    <xf numFmtId="0" fontId="30" fillId="0" borderId="39" xfId="0" applyFont="1" applyFill="1" applyBorder="1"/>
    <xf numFmtId="0" fontId="26" fillId="0" borderId="38" xfId="0" applyFont="1" applyFill="1" applyBorder="1" applyAlignment="1">
      <alignment horizontal="distributed" vertical="center" indent="2"/>
    </xf>
    <xf numFmtId="0" fontId="26" fillId="0" borderId="22" xfId="0" applyFont="1" applyFill="1" applyBorder="1" applyAlignment="1">
      <alignment horizontal="distributed" vertical="center" indent="2"/>
    </xf>
    <xf numFmtId="0" fontId="26" fillId="0" borderId="39" xfId="0" applyFont="1" applyFill="1" applyBorder="1" applyAlignment="1">
      <alignment horizontal="distributed" vertical="center" indent="2"/>
    </xf>
    <xf numFmtId="0" fontId="26" fillId="0" borderId="38" xfId="0" applyNumberFormat="1" applyFont="1" applyFill="1" applyBorder="1" applyAlignment="1">
      <alignment horizontal="distributed" vertical="center" indent="1"/>
    </xf>
    <xf numFmtId="0" fontId="26" fillId="0" borderId="22" xfId="0" applyNumberFormat="1" applyFont="1" applyFill="1" applyBorder="1" applyAlignment="1">
      <alignment horizontal="distributed" vertical="center" indent="1"/>
    </xf>
    <xf numFmtId="0" fontId="26" fillId="0" borderId="39" xfId="0" applyNumberFormat="1" applyFont="1" applyFill="1" applyBorder="1" applyAlignment="1">
      <alignment horizontal="distributed" vertical="center" indent="1"/>
    </xf>
    <xf numFmtId="0" fontId="26" fillId="0" borderId="36" xfId="0" applyFont="1" applyFill="1" applyBorder="1" applyAlignment="1">
      <alignment horizontal="center" vertical="center" textRotation="255"/>
    </xf>
    <xf numFmtId="0" fontId="26" fillId="0" borderId="16" xfId="0" applyFont="1" applyFill="1" applyBorder="1" applyAlignment="1">
      <alignment horizontal="center" vertical="center" textRotation="255"/>
    </xf>
    <xf numFmtId="0" fontId="26" fillId="0" borderId="40" xfId="0" applyFont="1" applyFill="1" applyBorder="1" applyAlignment="1">
      <alignment horizontal="center" vertical="center" textRotation="255"/>
    </xf>
    <xf numFmtId="0" fontId="26" fillId="0" borderId="50" xfId="0" applyFont="1" applyFill="1" applyBorder="1" applyAlignment="1">
      <alignment horizontal="center" vertical="center"/>
    </xf>
    <xf numFmtId="0" fontId="26" fillId="0" borderId="2" xfId="0" applyFont="1" applyFill="1" applyBorder="1" applyAlignment="1">
      <alignment horizontal="distributed" vertical="center" indent="5"/>
    </xf>
    <xf numFmtId="0" fontId="26" fillId="0" borderId="13" xfId="0" applyFont="1" applyFill="1" applyBorder="1" applyAlignment="1">
      <alignment horizontal="distributed" vertical="center" indent="5"/>
    </xf>
    <xf numFmtId="0" fontId="26"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49" xfId="0" applyFont="1" applyFill="1" applyBorder="1" applyAlignment="1">
      <alignment horizontal="distributed" vertical="center" indent="3"/>
    </xf>
    <xf numFmtId="0" fontId="26" fillId="0" borderId="41" xfId="0" applyFont="1" applyFill="1" applyBorder="1" applyAlignment="1">
      <alignment horizontal="distributed" vertical="center" indent="3"/>
    </xf>
    <xf numFmtId="0" fontId="26" fillId="0" borderId="42" xfId="0" applyFont="1" applyFill="1" applyBorder="1" applyAlignment="1">
      <alignment horizontal="distributed" vertical="center" indent="3"/>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_x001d_%・&amp;-_x0008_ｨ_x0011_・_x0007__x0001__x0001_" xfId="34"/>
    <cellStyle name="悪い" xfId="35" builtinId="27" customBuiltin="1"/>
    <cellStyle name="計算" xfId="36" builtinId="22" customBuiltin="1"/>
    <cellStyle name="警告文" xfId="37" builtinId="11" customBuiltin="1"/>
    <cellStyle name="桁区切り" xfId="38" builtinId="6"/>
    <cellStyle name="桁区切り 2" xfId="39"/>
    <cellStyle name="桁区切り 3" xfId="40"/>
    <cellStyle name="桁区切り 4" xfId="41"/>
    <cellStyle name="桁区切り 5" xfId="42"/>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xfId="51"/>
    <cellStyle name="標準 2 2" xfId="52"/>
    <cellStyle name="標準 3" xfId="53"/>
    <cellStyle name="標準 4" xfId="54"/>
    <cellStyle name="標準 5" xfId="55"/>
    <cellStyle name="未定義" xfId="56"/>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J46"/>
  <sheetViews>
    <sheetView tabSelected="1" view="pageBreakPreview" zoomScale="85" zoomScaleNormal="130" zoomScaleSheetLayoutView="85" workbookViewId="0">
      <pane xSplit="1" ySplit="9" topLeftCell="B10" activePane="bottomRight" state="frozen"/>
      <selection activeCell="B6" sqref="B6:W6"/>
      <selection pane="topRight" activeCell="B6" sqref="B6:W6"/>
      <selection pane="bottomLeft" activeCell="B6" sqref="B6:W6"/>
      <selection pane="bottomRight" activeCell="P14" sqref="P14"/>
    </sheetView>
  </sheetViews>
  <sheetFormatPr defaultColWidth="9" defaultRowHeight="10.8"/>
  <cols>
    <col min="1" max="1" width="12.21875" style="2" customWidth="1"/>
    <col min="2" max="2" width="10.6640625" style="1" customWidth="1"/>
    <col min="3" max="3" width="20" style="2" customWidth="1"/>
    <col min="4" max="4" width="14.21875" style="1" customWidth="1"/>
    <col min="5" max="6" width="8.109375" style="2" customWidth="1"/>
    <col min="7" max="13" width="10.109375" style="2" customWidth="1"/>
    <col min="14" max="14" width="3.6640625" style="1" customWidth="1"/>
    <col min="15" max="16384" width="9" style="2"/>
  </cols>
  <sheetData>
    <row r="1" spans="1:218" ht="16.5" customHeight="1">
      <c r="A1" s="3" t="s">
        <v>96</v>
      </c>
    </row>
    <row r="2" spans="1:218" ht="18" customHeight="1" thickBot="1">
      <c r="A2" s="3" t="s">
        <v>97</v>
      </c>
      <c r="M2" s="104" t="s">
        <v>105</v>
      </c>
      <c r="N2" s="104"/>
    </row>
    <row r="3" spans="1:218" ht="15.75" customHeight="1">
      <c r="A3" s="106" t="s">
        <v>0</v>
      </c>
      <c r="B3" s="109" t="s">
        <v>1</v>
      </c>
      <c r="C3" s="112" t="s">
        <v>2</v>
      </c>
      <c r="D3" s="115" t="s">
        <v>3</v>
      </c>
      <c r="E3" s="55"/>
      <c r="F3" s="124" t="s">
        <v>60</v>
      </c>
      <c r="G3" s="126" t="s">
        <v>81</v>
      </c>
      <c r="H3" s="127"/>
      <c r="I3" s="127"/>
      <c r="J3" s="127"/>
      <c r="K3" s="127"/>
      <c r="L3" s="127"/>
      <c r="M3" s="128"/>
      <c r="N3" s="118" t="s">
        <v>4</v>
      </c>
    </row>
    <row r="4" spans="1:218" ht="17.399999999999999" customHeight="1">
      <c r="A4" s="107"/>
      <c r="B4" s="110"/>
      <c r="C4" s="113"/>
      <c r="D4" s="116"/>
      <c r="E4" s="56" t="s">
        <v>61</v>
      </c>
      <c r="F4" s="125"/>
      <c r="G4" s="121" t="s">
        <v>5</v>
      </c>
      <c r="H4" s="122" t="s">
        <v>6</v>
      </c>
      <c r="I4" s="122"/>
      <c r="J4" s="122"/>
      <c r="K4" s="122"/>
      <c r="L4" s="122"/>
      <c r="M4" s="123"/>
      <c r="N4" s="119"/>
    </row>
    <row r="5" spans="1:218" ht="24.75" customHeight="1">
      <c r="A5" s="108"/>
      <c r="B5" s="111"/>
      <c r="C5" s="114"/>
      <c r="D5" s="117"/>
      <c r="E5" s="57" t="s">
        <v>89</v>
      </c>
      <c r="F5" s="125"/>
      <c r="G5" s="121"/>
      <c r="H5" s="58" t="s">
        <v>7</v>
      </c>
      <c r="I5" s="59" t="s">
        <v>8</v>
      </c>
      <c r="J5" s="59" t="s">
        <v>9</v>
      </c>
      <c r="K5" s="94" t="s">
        <v>80</v>
      </c>
      <c r="L5" s="60">
        <v>44927</v>
      </c>
      <c r="M5" s="59" t="s">
        <v>10</v>
      </c>
      <c r="N5" s="120"/>
    </row>
    <row r="6" spans="1:218" ht="18" customHeight="1">
      <c r="A6" s="12"/>
      <c r="B6" s="23"/>
      <c r="C6" s="23"/>
      <c r="D6" s="23"/>
      <c r="E6" s="61" t="s">
        <v>11</v>
      </c>
      <c r="F6" s="22"/>
      <c r="G6" s="62" t="s">
        <v>12</v>
      </c>
      <c r="H6" s="63" t="s">
        <v>13</v>
      </c>
      <c r="I6" s="64" t="s">
        <v>13</v>
      </c>
      <c r="J6" s="65" t="s">
        <v>13</v>
      </c>
      <c r="K6" s="65" t="s">
        <v>13</v>
      </c>
      <c r="L6" s="64" t="s">
        <v>13</v>
      </c>
      <c r="M6" s="64" t="s">
        <v>13</v>
      </c>
      <c r="N6" s="15"/>
    </row>
    <row r="7" spans="1:218" ht="18" customHeight="1">
      <c r="A7" s="46" t="s">
        <v>14</v>
      </c>
      <c r="B7" s="47"/>
      <c r="C7" s="47"/>
      <c r="D7" s="47"/>
      <c r="E7" s="95">
        <v>2199.94</v>
      </c>
      <c r="F7" s="48">
        <f>SUM(F8:F9)</f>
        <v>5376</v>
      </c>
      <c r="G7" s="66">
        <v>7563383</v>
      </c>
      <c r="H7" s="67">
        <v>13911902</v>
      </c>
      <c r="I7" s="67">
        <v>6830918</v>
      </c>
      <c r="J7" s="67">
        <v>7080984</v>
      </c>
      <c r="K7" s="67">
        <v>647416</v>
      </c>
      <c r="L7" s="67">
        <v>13841665</v>
      </c>
      <c r="M7" s="68">
        <f t="shared" ref="M7:M30" si="0">H7-L7</f>
        <v>70237</v>
      </c>
      <c r="N7" s="49" t="s">
        <v>102</v>
      </c>
    </row>
    <row r="8" spans="1:218" ht="18" customHeight="1">
      <c r="A8" s="46" t="s">
        <v>85</v>
      </c>
      <c r="B8" s="47"/>
      <c r="C8" s="47"/>
      <c r="D8" s="47"/>
      <c r="E8" s="95">
        <v>1572.42</v>
      </c>
      <c r="F8" s="48">
        <v>2234</v>
      </c>
      <c r="G8" s="66">
        <v>2134523</v>
      </c>
      <c r="H8" s="67">
        <v>4268878</v>
      </c>
      <c r="I8" s="67">
        <v>2102384</v>
      </c>
      <c r="J8" s="69">
        <v>2166494</v>
      </c>
      <c r="K8" s="96">
        <v>104552</v>
      </c>
      <c r="L8" s="70">
        <v>4272454</v>
      </c>
      <c r="M8" s="68">
        <v>-3576</v>
      </c>
      <c r="N8" s="49" t="s">
        <v>100</v>
      </c>
    </row>
    <row r="9" spans="1:218" ht="18" customHeight="1">
      <c r="A9" s="46" t="s">
        <v>15</v>
      </c>
      <c r="B9" s="50"/>
      <c r="C9" s="50"/>
      <c r="D9" s="50"/>
      <c r="E9" s="97">
        <v>627.51</v>
      </c>
      <c r="F9" s="51">
        <f t="shared" ref="F9" si="1">SUM(F10:F32)</f>
        <v>3142</v>
      </c>
      <c r="G9" s="71">
        <v>5428860</v>
      </c>
      <c r="H9" s="72">
        <v>9643024</v>
      </c>
      <c r="I9" s="72">
        <v>4728534</v>
      </c>
      <c r="J9" s="73">
        <v>4914490</v>
      </c>
      <c r="K9" s="73">
        <v>542864</v>
      </c>
      <c r="L9" s="74">
        <v>9569211</v>
      </c>
      <c r="M9" s="75">
        <f t="shared" si="0"/>
        <v>73813</v>
      </c>
      <c r="N9" s="52" t="s">
        <v>101</v>
      </c>
      <c r="O9" s="53"/>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row>
    <row r="10" spans="1:218" ht="18" customHeight="1">
      <c r="A10" s="24" t="s">
        <v>62</v>
      </c>
      <c r="B10" s="25">
        <v>1028688</v>
      </c>
      <c r="C10" s="26" t="s">
        <v>63</v>
      </c>
      <c r="D10" s="27">
        <v>32642111</v>
      </c>
      <c r="E10" s="84">
        <v>11.66</v>
      </c>
      <c r="F10" s="28">
        <v>115</v>
      </c>
      <c r="G10" s="76">
        <v>39207</v>
      </c>
      <c r="H10" s="77">
        <v>68755</v>
      </c>
      <c r="I10" s="77">
        <v>34412</v>
      </c>
      <c r="J10" s="77">
        <v>34343</v>
      </c>
      <c r="K10" s="98">
        <v>3858</v>
      </c>
      <c r="L10" s="77">
        <v>67911</v>
      </c>
      <c r="M10" s="78">
        <f t="shared" si="0"/>
        <v>844</v>
      </c>
      <c r="N10" s="16" t="s">
        <v>16</v>
      </c>
      <c r="AD10" s="11"/>
      <c r="AE10" s="11"/>
    </row>
    <row r="11" spans="1:218" ht="18" customHeight="1">
      <c r="A11" s="29" t="s">
        <v>64</v>
      </c>
      <c r="B11" s="30">
        <v>1048404</v>
      </c>
      <c r="C11" s="31" t="s">
        <v>17</v>
      </c>
      <c r="D11" s="32">
        <v>35430211</v>
      </c>
      <c r="E11" s="83">
        <v>10.210000000000001</v>
      </c>
      <c r="F11" s="33">
        <v>98</v>
      </c>
      <c r="G11" s="76">
        <v>100917</v>
      </c>
      <c r="H11" s="77">
        <v>176835</v>
      </c>
      <c r="I11" s="77">
        <v>84212</v>
      </c>
      <c r="J11" s="77">
        <v>92623</v>
      </c>
      <c r="K11" s="99">
        <v>10370</v>
      </c>
      <c r="L11" s="77">
        <v>174074</v>
      </c>
      <c r="M11" s="79">
        <f t="shared" si="0"/>
        <v>2761</v>
      </c>
      <c r="N11" s="16" t="s">
        <v>18</v>
      </c>
    </row>
    <row r="12" spans="1:218" ht="18" customHeight="1">
      <c r="A12" s="29" t="s">
        <v>65</v>
      </c>
      <c r="B12" s="30">
        <v>1058511</v>
      </c>
      <c r="C12" s="31" t="s">
        <v>19</v>
      </c>
      <c r="D12" s="32">
        <v>35782111</v>
      </c>
      <c r="E12" s="83">
        <v>20.36</v>
      </c>
      <c r="F12" s="33">
        <v>117</v>
      </c>
      <c r="G12" s="76">
        <v>152545</v>
      </c>
      <c r="H12" s="77">
        <v>266306</v>
      </c>
      <c r="I12" s="77">
        <v>125353</v>
      </c>
      <c r="J12" s="77">
        <v>140953</v>
      </c>
      <c r="K12" s="100">
        <v>21278</v>
      </c>
      <c r="L12" s="77">
        <v>261615</v>
      </c>
      <c r="M12" s="79">
        <f t="shared" si="0"/>
        <v>4691</v>
      </c>
      <c r="N12" s="16" t="s">
        <v>20</v>
      </c>
    </row>
    <row r="13" spans="1:218" ht="18" customHeight="1">
      <c r="A13" s="29" t="s">
        <v>69</v>
      </c>
      <c r="B13" s="30">
        <v>1608484</v>
      </c>
      <c r="C13" s="31" t="s">
        <v>21</v>
      </c>
      <c r="D13" s="32">
        <v>32091111</v>
      </c>
      <c r="E13" s="83">
        <v>18.22</v>
      </c>
      <c r="F13" s="33">
        <v>152</v>
      </c>
      <c r="G13" s="76">
        <v>227339</v>
      </c>
      <c r="H13" s="77">
        <v>349226</v>
      </c>
      <c r="I13" s="77">
        <v>175428</v>
      </c>
      <c r="J13" s="77">
        <v>173798</v>
      </c>
      <c r="K13" s="100">
        <v>43897</v>
      </c>
      <c r="L13" s="77">
        <v>346279</v>
      </c>
      <c r="M13" s="79">
        <f t="shared" si="0"/>
        <v>2947</v>
      </c>
      <c r="N13" s="16" t="s">
        <v>22</v>
      </c>
    </row>
    <row r="14" spans="1:218" ht="18" customHeight="1">
      <c r="A14" s="34" t="s">
        <v>70</v>
      </c>
      <c r="B14" s="35">
        <v>1128555</v>
      </c>
      <c r="C14" s="36" t="s">
        <v>23</v>
      </c>
      <c r="D14" s="37">
        <v>38127111</v>
      </c>
      <c r="E14" s="85">
        <v>11.29</v>
      </c>
      <c r="F14" s="38">
        <v>68</v>
      </c>
      <c r="G14" s="80">
        <v>128475</v>
      </c>
      <c r="H14" s="81">
        <v>232177</v>
      </c>
      <c r="I14" s="81">
        <v>110561</v>
      </c>
      <c r="J14" s="81">
        <v>121616</v>
      </c>
      <c r="K14" s="101">
        <v>14036</v>
      </c>
      <c r="L14" s="81">
        <v>229653</v>
      </c>
      <c r="M14" s="82">
        <f t="shared" si="0"/>
        <v>2524</v>
      </c>
      <c r="N14" s="17" t="s">
        <v>24</v>
      </c>
    </row>
    <row r="15" spans="1:218" ht="18" customHeight="1">
      <c r="A15" s="29" t="s">
        <v>66</v>
      </c>
      <c r="B15" s="30">
        <v>1108615</v>
      </c>
      <c r="C15" s="31" t="s">
        <v>25</v>
      </c>
      <c r="D15" s="32">
        <v>52461111</v>
      </c>
      <c r="E15" s="83">
        <v>10.11</v>
      </c>
      <c r="F15" s="33">
        <v>108</v>
      </c>
      <c r="G15" s="76">
        <v>133471</v>
      </c>
      <c r="H15" s="77">
        <v>212388</v>
      </c>
      <c r="I15" s="77">
        <v>108097</v>
      </c>
      <c r="J15" s="77">
        <v>104291</v>
      </c>
      <c r="K15" s="102">
        <v>18485</v>
      </c>
      <c r="L15" s="77">
        <v>207479</v>
      </c>
      <c r="M15" s="78">
        <f t="shared" si="0"/>
        <v>4909</v>
      </c>
      <c r="N15" s="16" t="s">
        <v>26</v>
      </c>
    </row>
    <row r="16" spans="1:218" ht="18" customHeight="1">
      <c r="A16" s="29" t="s">
        <v>71</v>
      </c>
      <c r="B16" s="30">
        <v>1308640</v>
      </c>
      <c r="C16" s="31" t="s">
        <v>27</v>
      </c>
      <c r="D16" s="32">
        <v>56081111</v>
      </c>
      <c r="E16" s="83">
        <v>13.77</v>
      </c>
      <c r="F16" s="33">
        <v>104</v>
      </c>
      <c r="G16" s="76">
        <v>167020</v>
      </c>
      <c r="H16" s="77">
        <v>284555</v>
      </c>
      <c r="I16" s="77">
        <v>140148</v>
      </c>
      <c r="J16" s="77">
        <v>144407</v>
      </c>
      <c r="K16" s="100">
        <v>15663</v>
      </c>
      <c r="L16" s="77">
        <v>279985</v>
      </c>
      <c r="M16" s="79">
        <f t="shared" si="0"/>
        <v>4570</v>
      </c>
      <c r="N16" s="16" t="s">
        <v>28</v>
      </c>
    </row>
    <row r="17" spans="1:14" ht="18" customHeight="1">
      <c r="A17" s="29" t="s">
        <v>83</v>
      </c>
      <c r="B17" s="30">
        <v>1358383</v>
      </c>
      <c r="C17" s="31" t="s">
        <v>29</v>
      </c>
      <c r="D17" s="32">
        <v>36479111</v>
      </c>
      <c r="E17" s="83">
        <v>42.99</v>
      </c>
      <c r="F17" s="33">
        <v>158</v>
      </c>
      <c r="G17" s="76">
        <v>289908</v>
      </c>
      <c r="H17" s="77">
        <v>539108</v>
      </c>
      <c r="I17" s="77">
        <v>264566</v>
      </c>
      <c r="J17" s="77">
        <v>274542</v>
      </c>
      <c r="K17" s="100">
        <v>37006</v>
      </c>
      <c r="L17" s="77">
        <v>532882</v>
      </c>
      <c r="M17" s="79">
        <f t="shared" si="0"/>
        <v>6226</v>
      </c>
      <c r="N17" s="16" t="s">
        <v>30</v>
      </c>
    </row>
    <row r="18" spans="1:14" ht="18" customHeight="1">
      <c r="A18" s="29" t="s">
        <v>72</v>
      </c>
      <c r="B18" s="30">
        <v>1408715</v>
      </c>
      <c r="C18" s="31" t="s">
        <v>31</v>
      </c>
      <c r="D18" s="32">
        <v>37771111</v>
      </c>
      <c r="E18" s="83">
        <v>22.85</v>
      </c>
      <c r="F18" s="33">
        <v>130</v>
      </c>
      <c r="G18" s="76">
        <v>233659</v>
      </c>
      <c r="H18" s="77">
        <v>408280</v>
      </c>
      <c r="I18" s="77">
        <v>199866</v>
      </c>
      <c r="J18" s="77">
        <v>208414</v>
      </c>
      <c r="K18" s="100">
        <v>15485</v>
      </c>
      <c r="L18" s="77">
        <v>404196</v>
      </c>
      <c r="M18" s="79">
        <f t="shared" si="0"/>
        <v>4084</v>
      </c>
      <c r="N18" s="16" t="s">
        <v>32</v>
      </c>
    </row>
    <row r="19" spans="1:14" ht="18" customHeight="1">
      <c r="A19" s="29" t="s">
        <v>33</v>
      </c>
      <c r="B19" s="30">
        <v>1538573</v>
      </c>
      <c r="C19" s="31" t="s">
        <v>34</v>
      </c>
      <c r="D19" s="32">
        <v>37151111</v>
      </c>
      <c r="E19" s="83">
        <v>14.67</v>
      </c>
      <c r="F19" s="33">
        <v>88</v>
      </c>
      <c r="G19" s="80">
        <v>159667</v>
      </c>
      <c r="H19" s="81">
        <v>279520</v>
      </c>
      <c r="I19" s="81">
        <v>131816</v>
      </c>
      <c r="J19" s="81">
        <v>147704</v>
      </c>
      <c r="K19" s="101">
        <v>10548</v>
      </c>
      <c r="L19" s="81">
        <v>278635</v>
      </c>
      <c r="M19" s="82">
        <f>H19-L19</f>
        <v>885</v>
      </c>
      <c r="N19" s="17" t="s">
        <v>35</v>
      </c>
    </row>
    <row r="20" spans="1:14" ht="18" customHeight="1">
      <c r="A20" s="24" t="s">
        <v>84</v>
      </c>
      <c r="B20" s="25">
        <v>1448621</v>
      </c>
      <c r="C20" s="26" t="s">
        <v>36</v>
      </c>
      <c r="D20" s="27">
        <v>57441111</v>
      </c>
      <c r="E20" s="84">
        <v>61.86</v>
      </c>
      <c r="F20" s="28">
        <v>218</v>
      </c>
      <c r="G20" s="76">
        <v>410030</v>
      </c>
      <c r="H20" s="77">
        <v>733634</v>
      </c>
      <c r="I20" s="77">
        <v>364637</v>
      </c>
      <c r="J20" s="77">
        <v>368997</v>
      </c>
      <c r="K20" s="102">
        <v>28397</v>
      </c>
      <c r="L20" s="77">
        <v>728425</v>
      </c>
      <c r="M20" s="79">
        <f>H20-L20</f>
        <v>5209</v>
      </c>
      <c r="N20" s="18" t="s">
        <v>37</v>
      </c>
    </row>
    <row r="21" spans="1:14" ht="18" customHeight="1">
      <c r="A21" s="29" t="s">
        <v>73</v>
      </c>
      <c r="B21" s="30">
        <v>1548504</v>
      </c>
      <c r="C21" s="31" t="s">
        <v>38</v>
      </c>
      <c r="D21" s="39">
        <v>54321111</v>
      </c>
      <c r="E21" s="83">
        <v>58.05</v>
      </c>
      <c r="F21" s="33">
        <v>277</v>
      </c>
      <c r="G21" s="76">
        <v>496436</v>
      </c>
      <c r="H21" s="77">
        <v>918141</v>
      </c>
      <c r="I21" s="77">
        <v>434591</v>
      </c>
      <c r="J21" s="77">
        <v>483550</v>
      </c>
      <c r="K21" s="100">
        <v>25537</v>
      </c>
      <c r="L21" s="77">
        <v>915439</v>
      </c>
      <c r="M21" s="78">
        <f t="shared" si="0"/>
        <v>2702</v>
      </c>
      <c r="N21" s="16" t="s">
        <v>39</v>
      </c>
    </row>
    <row r="22" spans="1:14" ht="18" customHeight="1">
      <c r="A22" s="29" t="s">
        <v>57</v>
      </c>
      <c r="B22" s="30">
        <v>1508010</v>
      </c>
      <c r="C22" s="31" t="s">
        <v>98</v>
      </c>
      <c r="D22" s="32">
        <v>34631211</v>
      </c>
      <c r="E22" s="83">
        <v>15.11</v>
      </c>
      <c r="F22" s="33">
        <v>80</v>
      </c>
      <c r="G22" s="76">
        <v>142443</v>
      </c>
      <c r="H22" s="77">
        <v>230609</v>
      </c>
      <c r="I22" s="77">
        <v>110568</v>
      </c>
      <c r="J22" s="77">
        <v>120041</v>
      </c>
      <c r="K22" s="99">
        <v>11935</v>
      </c>
      <c r="L22" s="77">
        <v>229412</v>
      </c>
      <c r="M22" s="79">
        <f>H22-L22</f>
        <v>1197</v>
      </c>
      <c r="N22" s="16" t="s">
        <v>40</v>
      </c>
    </row>
    <row r="23" spans="1:14" ht="18" customHeight="1">
      <c r="A23" s="29" t="s">
        <v>74</v>
      </c>
      <c r="B23" s="30">
        <v>1648501</v>
      </c>
      <c r="C23" s="31" t="s">
        <v>103</v>
      </c>
      <c r="D23" s="32">
        <v>33891111</v>
      </c>
      <c r="E23" s="83">
        <v>15.59</v>
      </c>
      <c r="F23" s="33">
        <v>85</v>
      </c>
      <c r="G23" s="76">
        <v>213350</v>
      </c>
      <c r="H23" s="77">
        <v>337377</v>
      </c>
      <c r="I23" s="77">
        <v>170371</v>
      </c>
      <c r="J23" s="77">
        <v>167006</v>
      </c>
      <c r="K23" s="100">
        <v>21213</v>
      </c>
      <c r="L23" s="77">
        <v>333593</v>
      </c>
      <c r="M23" s="79">
        <f t="shared" si="0"/>
        <v>3784</v>
      </c>
      <c r="N23" s="16" t="s">
        <v>18</v>
      </c>
    </row>
    <row r="24" spans="1:14" ht="18" customHeight="1">
      <c r="A24" s="34" t="s">
        <v>75</v>
      </c>
      <c r="B24" s="35">
        <v>1668570</v>
      </c>
      <c r="C24" s="36" t="s">
        <v>41</v>
      </c>
      <c r="D24" s="37">
        <v>33122111</v>
      </c>
      <c r="E24" s="85">
        <v>34.06</v>
      </c>
      <c r="F24" s="38">
        <v>139</v>
      </c>
      <c r="G24" s="80">
        <v>329488</v>
      </c>
      <c r="H24" s="81">
        <v>572843</v>
      </c>
      <c r="I24" s="81">
        <v>275440</v>
      </c>
      <c r="J24" s="81">
        <v>297403</v>
      </c>
      <c r="K24" s="101">
        <v>19178</v>
      </c>
      <c r="L24" s="81">
        <v>570786</v>
      </c>
      <c r="M24" s="82">
        <f t="shared" si="0"/>
        <v>2057</v>
      </c>
      <c r="N24" s="17" t="s">
        <v>42</v>
      </c>
    </row>
    <row r="25" spans="1:14" ht="18" customHeight="1">
      <c r="A25" s="29" t="s">
        <v>58</v>
      </c>
      <c r="B25" s="30">
        <v>1718422</v>
      </c>
      <c r="C25" s="31" t="s">
        <v>82</v>
      </c>
      <c r="D25" s="32">
        <v>39811111</v>
      </c>
      <c r="E25" s="83">
        <v>13.01</v>
      </c>
      <c r="F25" s="33">
        <v>83</v>
      </c>
      <c r="G25" s="76">
        <v>184969</v>
      </c>
      <c r="H25" s="77">
        <v>291650</v>
      </c>
      <c r="I25" s="77">
        <v>146383</v>
      </c>
      <c r="J25" s="77">
        <v>145267</v>
      </c>
      <c r="K25" s="102">
        <v>32732</v>
      </c>
      <c r="L25" s="77">
        <v>288704</v>
      </c>
      <c r="M25" s="79">
        <f t="shared" si="0"/>
        <v>2946</v>
      </c>
      <c r="N25" s="16" t="s">
        <v>43</v>
      </c>
    </row>
    <row r="26" spans="1:14" ht="18" customHeight="1">
      <c r="A26" s="29" t="s">
        <v>76</v>
      </c>
      <c r="B26" s="30">
        <v>1148508</v>
      </c>
      <c r="C26" s="31" t="s">
        <v>44</v>
      </c>
      <c r="D26" s="32">
        <v>39081111</v>
      </c>
      <c r="E26" s="83">
        <v>20.61</v>
      </c>
      <c r="F26" s="33">
        <v>113</v>
      </c>
      <c r="G26" s="76">
        <v>207041</v>
      </c>
      <c r="H26" s="77">
        <v>357701</v>
      </c>
      <c r="I26" s="77">
        <v>177688</v>
      </c>
      <c r="J26" s="77">
        <v>180013</v>
      </c>
      <c r="K26" s="100">
        <v>27362</v>
      </c>
      <c r="L26" s="77">
        <v>353732</v>
      </c>
      <c r="M26" s="78">
        <f t="shared" si="0"/>
        <v>3969</v>
      </c>
      <c r="N26" s="16" t="s">
        <v>45</v>
      </c>
    </row>
    <row r="27" spans="1:14" ht="18" customHeight="1">
      <c r="A27" s="29" t="s">
        <v>88</v>
      </c>
      <c r="B27" s="30">
        <v>1168501</v>
      </c>
      <c r="C27" s="31" t="s">
        <v>46</v>
      </c>
      <c r="D27" s="32">
        <v>38023111</v>
      </c>
      <c r="E27" s="83">
        <v>10.16</v>
      </c>
      <c r="F27" s="33">
        <v>52</v>
      </c>
      <c r="G27" s="76">
        <v>122010</v>
      </c>
      <c r="H27" s="77">
        <v>219268</v>
      </c>
      <c r="I27" s="77">
        <v>108991</v>
      </c>
      <c r="J27" s="77">
        <v>110277</v>
      </c>
      <c r="K27" s="100">
        <v>21251</v>
      </c>
      <c r="L27" s="77">
        <v>216814</v>
      </c>
      <c r="M27" s="78">
        <f t="shared" si="0"/>
        <v>2454</v>
      </c>
      <c r="N27" s="16" t="s">
        <v>47</v>
      </c>
    </row>
    <row r="28" spans="1:14" ht="18" customHeight="1">
      <c r="A28" s="29" t="s">
        <v>59</v>
      </c>
      <c r="B28" s="30">
        <v>1738501</v>
      </c>
      <c r="C28" s="31" t="s">
        <v>48</v>
      </c>
      <c r="D28" s="32">
        <v>39641111</v>
      </c>
      <c r="E28" s="83">
        <v>32.22</v>
      </c>
      <c r="F28" s="33">
        <v>134</v>
      </c>
      <c r="G28" s="76">
        <v>327308</v>
      </c>
      <c r="H28" s="77">
        <v>572927</v>
      </c>
      <c r="I28" s="77">
        <v>280059</v>
      </c>
      <c r="J28" s="77">
        <v>292868</v>
      </c>
      <c r="K28" s="100">
        <v>32351</v>
      </c>
      <c r="L28" s="77">
        <v>568241</v>
      </c>
      <c r="M28" s="78">
        <f t="shared" si="0"/>
        <v>4686</v>
      </c>
      <c r="N28" s="16" t="s">
        <v>49</v>
      </c>
    </row>
    <row r="29" spans="1:14" ht="18" customHeight="1">
      <c r="A29" s="29" t="s">
        <v>77</v>
      </c>
      <c r="B29" s="30">
        <v>1768501</v>
      </c>
      <c r="C29" s="31" t="s">
        <v>50</v>
      </c>
      <c r="D29" s="32">
        <v>39931111</v>
      </c>
      <c r="E29" s="83">
        <v>48.08</v>
      </c>
      <c r="F29" s="33">
        <v>202</v>
      </c>
      <c r="G29" s="80">
        <v>389715</v>
      </c>
      <c r="H29" s="81">
        <v>741540</v>
      </c>
      <c r="I29" s="81">
        <v>358739</v>
      </c>
      <c r="J29" s="81">
        <v>382801</v>
      </c>
      <c r="K29" s="100">
        <v>23195</v>
      </c>
      <c r="L29" s="81">
        <v>738914</v>
      </c>
      <c r="M29" s="86">
        <f t="shared" si="0"/>
        <v>2626</v>
      </c>
      <c r="N29" s="17" t="s">
        <v>51</v>
      </c>
    </row>
    <row r="30" spans="1:14" ht="18" customHeight="1">
      <c r="A30" s="24" t="s">
        <v>78</v>
      </c>
      <c r="B30" s="25">
        <v>1208510</v>
      </c>
      <c r="C30" s="26" t="s">
        <v>52</v>
      </c>
      <c r="D30" s="27">
        <v>38805111</v>
      </c>
      <c r="E30" s="84">
        <v>53.25</v>
      </c>
      <c r="F30" s="28">
        <v>269</v>
      </c>
      <c r="G30" s="76">
        <v>371942</v>
      </c>
      <c r="H30" s="77">
        <v>693223</v>
      </c>
      <c r="I30" s="77">
        <v>346947</v>
      </c>
      <c r="J30" s="77">
        <v>346276</v>
      </c>
      <c r="K30" s="98">
        <v>39331</v>
      </c>
      <c r="L30" s="77">
        <v>690114</v>
      </c>
      <c r="M30" s="79">
        <f t="shared" si="0"/>
        <v>3109</v>
      </c>
      <c r="N30" s="18" t="s">
        <v>53</v>
      </c>
    </row>
    <row r="31" spans="1:14" ht="18" customHeight="1">
      <c r="A31" s="29" t="s">
        <v>67</v>
      </c>
      <c r="B31" s="30">
        <v>1248555</v>
      </c>
      <c r="C31" s="40" t="s">
        <v>68</v>
      </c>
      <c r="D31" s="32">
        <v>36951111</v>
      </c>
      <c r="E31" s="83">
        <v>34.799999999999997</v>
      </c>
      <c r="F31" s="33">
        <v>155</v>
      </c>
      <c r="G31" s="76">
        <v>248433</v>
      </c>
      <c r="H31" s="77">
        <v>467000</v>
      </c>
      <c r="I31" s="77">
        <v>232534</v>
      </c>
      <c r="J31" s="77">
        <v>234466</v>
      </c>
      <c r="K31" s="100">
        <v>26838</v>
      </c>
      <c r="L31" s="77">
        <v>464175</v>
      </c>
      <c r="M31" s="79">
        <f>H31-L31</f>
        <v>2825</v>
      </c>
      <c r="N31" s="19" t="s">
        <v>54</v>
      </c>
    </row>
    <row r="32" spans="1:14" ht="18" customHeight="1" thickBot="1">
      <c r="A32" s="41" t="s">
        <v>79</v>
      </c>
      <c r="B32" s="42">
        <v>1328501</v>
      </c>
      <c r="C32" s="43" t="s">
        <v>55</v>
      </c>
      <c r="D32" s="32">
        <v>36521151</v>
      </c>
      <c r="E32" s="87">
        <v>49.9</v>
      </c>
      <c r="F32" s="44">
        <v>197</v>
      </c>
      <c r="G32" s="88">
        <v>353487</v>
      </c>
      <c r="H32" s="89">
        <v>689961</v>
      </c>
      <c r="I32" s="89">
        <v>347127</v>
      </c>
      <c r="J32" s="89">
        <v>342834</v>
      </c>
      <c r="K32" s="103">
        <v>42918</v>
      </c>
      <c r="L32" s="89">
        <v>688153</v>
      </c>
      <c r="M32" s="90">
        <f>H32-L32</f>
        <v>1808</v>
      </c>
      <c r="N32" s="20" t="s">
        <v>30</v>
      </c>
    </row>
    <row r="33" spans="1:13" ht="18" customHeight="1">
      <c r="D33" s="54" t="s">
        <v>56</v>
      </c>
      <c r="E33" s="91">
        <v>1.1200000000000001</v>
      </c>
      <c r="F33" s="2" t="s">
        <v>90</v>
      </c>
      <c r="G33" s="13"/>
      <c r="H33" s="13"/>
      <c r="I33" s="13"/>
      <c r="J33" s="13"/>
      <c r="K33" s="13"/>
      <c r="L33" s="13"/>
      <c r="M33" s="21"/>
    </row>
    <row r="34" spans="1:13" ht="18" customHeight="1">
      <c r="D34" s="4" t="s">
        <v>87</v>
      </c>
      <c r="E34" s="92">
        <v>1.2</v>
      </c>
      <c r="F34" s="2" t="s">
        <v>91</v>
      </c>
      <c r="G34" s="13"/>
      <c r="H34" s="13"/>
      <c r="I34" s="13"/>
      <c r="J34" s="13"/>
      <c r="K34" s="13"/>
      <c r="L34" s="13"/>
      <c r="M34" s="13"/>
    </row>
    <row r="35" spans="1:13" ht="18" customHeight="1" thickBot="1">
      <c r="D35" s="5" t="s">
        <v>86</v>
      </c>
      <c r="E35" s="93">
        <v>2.36</v>
      </c>
      <c r="F35" s="11" t="s">
        <v>92</v>
      </c>
      <c r="M35" s="14"/>
    </row>
    <row r="36" spans="1:13" ht="9.6" customHeight="1">
      <c r="A36" s="7" t="s">
        <v>106</v>
      </c>
      <c r="B36" s="8"/>
      <c r="C36" s="7"/>
      <c r="D36" s="9"/>
      <c r="E36" s="10"/>
      <c r="F36" s="11"/>
      <c r="M36" s="14"/>
    </row>
    <row r="37" spans="1:13" ht="10.95" customHeight="1">
      <c r="A37" s="105" t="s">
        <v>107</v>
      </c>
      <c r="B37" s="105"/>
      <c r="C37" s="105"/>
      <c r="D37" s="105"/>
      <c r="E37" s="105"/>
      <c r="F37" s="105"/>
    </row>
    <row r="38" spans="1:13" ht="9.6" customHeight="1">
      <c r="A38" s="7" t="s">
        <v>99</v>
      </c>
      <c r="B38" s="8"/>
      <c r="C38" s="7"/>
      <c r="D38" s="8"/>
      <c r="E38" s="7"/>
      <c r="F38" s="7"/>
    </row>
    <row r="39" spans="1:13" ht="9.6" customHeight="1">
      <c r="A39" s="7" t="s">
        <v>93</v>
      </c>
      <c r="B39" s="8"/>
      <c r="C39" s="7"/>
      <c r="D39" s="8"/>
      <c r="E39" s="7"/>
      <c r="F39" s="7"/>
    </row>
    <row r="40" spans="1:13" ht="9.6" customHeight="1">
      <c r="A40" s="7" t="s">
        <v>94</v>
      </c>
      <c r="B40" s="8"/>
      <c r="C40" s="7"/>
      <c r="D40" s="8"/>
      <c r="E40" s="7"/>
      <c r="F40" s="7"/>
    </row>
    <row r="41" spans="1:13" ht="9.6" customHeight="1">
      <c r="A41" s="7" t="s">
        <v>95</v>
      </c>
      <c r="B41" s="8"/>
      <c r="C41" s="7"/>
      <c r="D41" s="8"/>
      <c r="E41" s="7"/>
      <c r="F41" s="7"/>
    </row>
    <row r="42" spans="1:13" ht="9.6" customHeight="1">
      <c r="A42" s="45" t="s">
        <v>104</v>
      </c>
      <c r="B42" s="2"/>
      <c r="D42" s="8"/>
      <c r="E42" s="7"/>
      <c r="F42" s="7"/>
    </row>
    <row r="46" spans="1:13">
      <c r="B46" s="6"/>
    </row>
  </sheetData>
  <sheetProtection selectLockedCells="1"/>
  <mergeCells count="11">
    <mergeCell ref="M2:N2"/>
    <mergeCell ref="A37:F37"/>
    <mergeCell ref="A3:A5"/>
    <mergeCell ref="B3:B5"/>
    <mergeCell ref="C3:C5"/>
    <mergeCell ref="D3:D5"/>
    <mergeCell ref="N3:N5"/>
    <mergeCell ref="G4:G5"/>
    <mergeCell ref="H4:M4"/>
    <mergeCell ref="F3:F5"/>
    <mergeCell ref="G3:M3"/>
  </mergeCells>
  <phoneticPr fontId="25"/>
  <printOptions horizontalCentered="1"/>
  <pageMargins left="0.39370078740157483" right="0.39370078740157483" top="0.70866141732283472" bottom="0.23622047244094491" header="0.51181102362204722" footer="0.19685039370078741"/>
  <pageSetup paperSize="9" orientation="portrait" r:id="rId1"/>
  <headerFooter alignWithMargins="0"/>
  <colBreaks count="1" manualBreakCount="1">
    <brk id="6" max="4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世帯・人口</vt:lpstr>
      <vt:lpstr>世帯・人口!Print_Area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T10N01173</dc:creator>
  <cp:lastModifiedBy>東京都</cp:lastModifiedBy>
  <cp:lastPrinted>2022-08-30T02:52:24Z</cp:lastPrinted>
  <dcterms:created xsi:type="dcterms:W3CDTF">2013-06-12T09:17:02Z</dcterms:created>
  <dcterms:modified xsi:type="dcterms:W3CDTF">2024-08-16T05:09:53Z</dcterms:modified>
</cp:coreProperties>
</file>