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k\06　庶務担当\10　印刷物・発行物\02_東京都区市町村年報\★区市町村年報2023\7-3_修正原稿取りまとめ\Ⅱ財政\"/>
    </mc:Choice>
  </mc:AlternateContent>
  <bookViews>
    <workbookView xWindow="0" yWindow="0" windowWidth="12936" windowHeight="6012" tabRatio="771" activeTab="6"/>
  </bookViews>
  <sheets>
    <sheet name="○イ　特例交付金  " sheetId="7" r:id="rId1"/>
    <sheet name="○ウ　ゴルフ " sheetId="8" r:id="rId2"/>
    <sheet name="○エ　環境性能割" sheetId="13" r:id="rId3"/>
    <sheet name="○オ　自動車取得税 " sheetId="9" r:id="rId4"/>
    <sheet name="○カ～ク　交付金三種 " sheetId="10" r:id="rId5"/>
    <sheet name="○ケ　地方消費税 " sheetId="11" r:id="rId6"/>
    <sheet name="○コ　譲与税 " sheetId="12" r:id="rId7"/>
  </sheets>
  <definedNames>
    <definedName name="_xlnm.Print_Area" localSheetId="1">'○ウ　ゴルフ '!$A$1:$E$13</definedName>
    <definedName name="_xlnm.Print_Area" localSheetId="2">'○エ　環境性能割'!$A$1:$G$33</definedName>
    <definedName name="_xlnm.Print_Area" localSheetId="3">'○オ　自動車取得税 '!$A$1:$G$33</definedName>
    <definedName name="_xlnm.Print_Area" localSheetId="5">'○ケ　地方消費税 '!$A$1:$G$33</definedName>
    <definedName name="_xlnm.Print_Area" localSheetId="6">'○コ　譲与税 '!$A$1:$M$35</definedName>
    <definedName name="_xlnm.Print_Area">#REF!</definedName>
    <definedName name="T01区役所データ" localSheetId="2">#REF!</definedName>
    <definedName name="T01区役所データ">#REF!</definedName>
    <definedName name="あ" localSheetId="2">#REF!</definedName>
    <definedName name="あ">#REF!</definedName>
  </definedNames>
  <calcPr calcId="162913"/>
</workbook>
</file>

<file path=xl/calcChain.xml><?xml version="1.0" encoding="utf-8"?>
<calcChain xmlns="http://schemas.openxmlformats.org/spreadsheetml/2006/main">
  <c r="E9" i="12" l="1"/>
  <c r="K8" i="12"/>
  <c r="J8" i="12"/>
  <c r="I8" i="12"/>
  <c r="H8" i="12"/>
  <c r="G8" i="12"/>
  <c r="F8" i="12"/>
  <c r="E8" i="12"/>
  <c r="B6" i="11"/>
  <c r="B5" i="11"/>
  <c r="J4" i="10" l="1"/>
  <c r="F4" i="10"/>
  <c r="J6" i="10"/>
  <c r="J5" i="10"/>
  <c r="F6" i="10"/>
  <c r="F5" i="10"/>
  <c r="B6" i="10"/>
  <c r="B5" i="10"/>
  <c r="B4" i="10"/>
  <c r="E7" i="9"/>
  <c r="E6" i="9"/>
  <c r="E5" i="9"/>
  <c r="D7" i="9"/>
  <c r="D6" i="9"/>
  <c r="D5" i="9"/>
  <c r="C7" i="9"/>
  <c r="C6" i="9"/>
  <c r="C5" i="9"/>
  <c r="B7" i="9"/>
  <c r="B6" i="9"/>
  <c r="E7" i="13"/>
  <c r="E6" i="13"/>
  <c r="D7" i="13"/>
  <c r="D6" i="13"/>
  <c r="D5" i="13"/>
  <c r="C7" i="13"/>
  <c r="C6" i="13"/>
  <c r="C5" i="13"/>
  <c r="B7" i="13"/>
  <c r="B6" i="13"/>
  <c r="B5" i="13"/>
  <c r="C6" i="8"/>
  <c r="C5" i="8"/>
  <c r="C4" i="8"/>
  <c r="D7" i="7"/>
  <c r="D6" i="7"/>
  <c r="L10" i="12" l="1"/>
  <c r="D7" i="11" l="1"/>
  <c r="D5" i="11"/>
  <c r="D6" i="11"/>
  <c r="E7" i="11"/>
  <c r="E6" i="11"/>
  <c r="E5" i="11" l="1"/>
  <c r="D8" i="7"/>
  <c r="E5" i="13" l="1"/>
  <c r="L12" i="12" l="1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8" i="12" l="1"/>
  <c r="J9" i="12"/>
  <c r="I9" i="12"/>
  <c r="I7" i="12" s="1"/>
  <c r="G9" i="12"/>
  <c r="G7" i="12"/>
  <c r="C7" i="11"/>
  <c r="C6" i="11"/>
  <c r="C5" i="11" s="1"/>
  <c r="B7" i="11"/>
  <c r="F7" i="11"/>
  <c r="F6" i="11"/>
  <c r="K9" i="12"/>
  <c r="L9" i="12" s="1"/>
  <c r="L11" i="12"/>
  <c r="H9" i="12"/>
  <c r="F9" i="12"/>
  <c r="F5" i="11" l="1"/>
  <c r="H7" i="12"/>
  <c r="K7" i="12"/>
  <c r="F7" i="12"/>
  <c r="E7" i="12"/>
  <c r="J7" i="12"/>
  <c r="B5" i="9"/>
  <c r="L7" i="12" l="1"/>
</calcChain>
</file>

<file path=xl/sharedStrings.xml><?xml version="1.0" encoding="utf-8"?>
<sst xmlns="http://schemas.openxmlformats.org/spreadsheetml/2006/main" count="407" uniqueCount="161">
  <si>
    <t>区市町村計</t>
  </si>
  <si>
    <t>市町村計</t>
  </si>
  <si>
    <t>町　 村　 計</t>
  </si>
  <si>
    <t>区</t>
  </si>
  <si>
    <t>延  長 (ｍ)</t>
  </si>
  <si>
    <t>延 長 分</t>
  </si>
  <si>
    <t>面 積 分</t>
  </si>
  <si>
    <t>（千円）</t>
  </si>
  <si>
    <t>都計</t>
  </si>
  <si>
    <t>区計</t>
  </si>
  <si>
    <t>市計</t>
  </si>
  <si>
    <t>町村計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</si>
  <si>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</si>
  <si>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</si>
  <si>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</si>
  <si>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</si>
  <si>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</si>
  <si>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</si>
  <si>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</si>
  <si>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</si>
  <si>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</si>
  <si>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</si>
  <si>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</si>
  <si>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</si>
  <si>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</si>
  <si>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</si>
  <si>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</si>
  <si>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</si>
  <si>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</si>
  <si>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</si>
  <si>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</si>
  <si>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</si>
  <si>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</si>
  <si>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（単位：千円）</t>
    <phoneticPr fontId="27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</si>
  <si>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10"/>
  </si>
  <si>
    <t>中   央   区</t>
    <rPh sb="0" eb="1">
      <t>ナカ</t>
    </rPh>
    <rPh sb="4" eb="5">
      <t>ヒサシ</t>
    </rPh>
    <rPh sb="8" eb="9">
      <t>ク</t>
    </rPh>
    <phoneticPr fontId="10"/>
  </si>
  <si>
    <t>港         区</t>
    <rPh sb="0" eb="1">
      <t>ミナト</t>
    </rPh>
    <rPh sb="10" eb="11">
      <t>ク</t>
    </rPh>
    <phoneticPr fontId="10"/>
  </si>
  <si>
    <t>新   宿   区</t>
    <rPh sb="0" eb="1">
      <t>シン</t>
    </rPh>
    <rPh sb="4" eb="5">
      <t>ヤド</t>
    </rPh>
    <rPh sb="8" eb="9">
      <t>ク</t>
    </rPh>
    <phoneticPr fontId="10"/>
  </si>
  <si>
    <t>文   京   区</t>
    <rPh sb="0" eb="1">
      <t>ブン</t>
    </rPh>
    <rPh sb="4" eb="5">
      <t>キョウ</t>
    </rPh>
    <rPh sb="8" eb="9">
      <t>ク</t>
    </rPh>
    <phoneticPr fontId="10"/>
  </si>
  <si>
    <t>台   東   区</t>
    <rPh sb="0" eb="1">
      <t>ダイ</t>
    </rPh>
    <rPh sb="4" eb="5">
      <t>ヒガシ</t>
    </rPh>
    <rPh sb="8" eb="9">
      <t>ク</t>
    </rPh>
    <phoneticPr fontId="10"/>
  </si>
  <si>
    <t>墨   田   区</t>
    <rPh sb="0" eb="1">
      <t>スミ</t>
    </rPh>
    <rPh sb="4" eb="5">
      <t>タ</t>
    </rPh>
    <rPh sb="8" eb="9">
      <t>ク</t>
    </rPh>
    <phoneticPr fontId="10"/>
  </si>
  <si>
    <t>江   東   区</t>
    <rPh sb="0" eb="1">
      <t>エ</t>
    </rPh>
    <rPh sb="4" eb="5">
      <t>ヒガシ</t>
    </rPh>
    <rPh sb="8" eb="9">
      <t>ク</t>
    </rPh>
    <phoneticPr fontId="10"/>
  </si>
  <si>
    <t>品   川   区</t>
    <rPh sb="0" eb="1">
      <t>シナ</t>
    </rPh>
    <rPh sb="4" eb="5">
      <t>カワ</t>
    </rPh>
    <rPh sb="8" eb="9">
      <t>ク</t>
    </rPh>
    <phoneticPr fontId="10"/>
  </si>
  <si>
    <t>目   黒   区</t>
    <rPh sb="0" eb="1">
      <t>メ</t>
    </rPh>
    <rPh sb="4" eb="5">
      <t>クロ</t>
    </rPh>
    <rPh sb="8" eb="9">
      <t>ク</t>
    </rPh>
    <phoneticPr fontId="10"/>
  </si>
  <si>
    <t>大   田   区</t>
    <rPh sb="0" eb="1">
      <t>ダイ</t>
    </rPh>
    <rPh sb="4" eb="5">
      <t>タ</t>
    </rPh>
    <rPh sb="8" eb="9">
      <t>ク</t>
    </rPh>
    <phoneticPr fontId="10"/>
  </si>
  <si>
    <t>世 田 谷 区</t>
    <rPh sb="0" eb="1">
      <t>ヨ</t>
    </rPh>
    <rPh sb="2" eb="3">
      <t>タ</t>
    </rPh>
    <rPh sb="4" eb="5">
      <t>タニ</t>
    </rPh>
    <rPh sb="6" eb="7">
      <t>ク</t>
    </rPh>
    <phoneticPr fontId="10"/>
  </si>
  <si>
    <t>渋   谷   区</t>
    <rPh sb="0" eb="1">
      <t>シブ</t>
    </rPh>
    <rPh sb="4" eb="5">
      <t>タニ</t>
    </rPh>
    <rPh sb="8" eb="9">
      <t>ク</t>
    </rPh>
    <phoneticPr fontId="10"/>
  </si>
  <si>
    <t>中   野   区</t>
    <rPh sb="0" eb="1">
      <t>ナカ</t>
    </rPh>
    <rPh sb="4" eb="5">
      <t>ノ</t>
    </rPh>
    <rPh sb="8" eb="9">
      <t>ク</t>
    </rPh>
    <phoneticPr fontId="10"/>
  </si>
  <si>
    <t>杉   並   区</t>
    <rPh sb="0" eb="1">
      <t>スギ</t>
    </rPh>
    <rPh sb="4" eb="5">
      <t>ナミ</t>
    </rPh>
    <rPh sb="8" eb="9">
      <t>ク</t>
    </rPh>
    <phoneticPr fontId="10"/>
  </si>
  <si>
    <t>豊   島   区</t>
    <rPh sb="0" eb="1">
      <t>ユタカ</t>
    </rPh>
    <rPh sb="4" eb="5">
      <t>シマ</t>
    </rPh>
    <rPh sb="8" eb="9">
      <t>ク</t>
    </rPh>
    <phoneticPr fontId="10"/>
  </si>
  <si>
    <t>北        区</t>
    <rPh sb="0" eb="1">
      <t>キタ</t>
    </rPh>
    <rPh sb="9" eb="10">
      <t>ク</t>
    </rPh>
    <phoneticPr fontId="10"/>
  </si>
  <si>
    <t>荒   川   区</t>
    <rPh sb="0" eb="1">
      <t>アラ</t>
    </rPh>
    <rPh sb="4" eb="5">
      <t>カワ</t>
    </rPh>
    <rPh sb="8" eb="9">
      <t>ク</t>
    </rPh>
    <phoneticPr fontId="10"/>
  </si>
  <si>
    <t>板   橋   区</t>
    <rPh sb="0" eb="1">
      <t>イタ</t>
    </rPh>
    <rPh sb="4" eb="5">
      <t>ハシ</t>
    </rPh>
    <rPh sb="8" eb="9">
      <t>ク</t>
    </rPh>
    <phoneticPr fontId="10"/>
  </si>
  <si>
    <t>練   馬   区</t>
    <rPh sb="0" eb="1">
      <t>ネリ</t>
    </rPh>
    <rPh sb="4" eb="5">
      <t>ウマ</t>
    </rPh>
    <rPh sb="8" eb="9">
      <t>ク</t>
    </rPh>
    <phoneticPr fontId="10"/>
  </si>
  <si>
    <t>足   立   区</t>
    <rPh sb="0" eb="1">
      <t>アシ</t>
    </rPh>
    <rPh sb="4" eb="5">
      <t>リツ</t>
    </rPh>
    <rPh sb="8" eb="9">
      <t>ク</t>
    </rPh>
    <phoneticPr fontId="10"/>
  </si>
  <si>
    <t>葛   飾   区</t>
    <rPh sb="0" eb="1">
      <t>クズ</t>
    </rPh>
    <rPh sb="4" eb="5">
      <t>カザリ</t>
    </rPh>
    <rPh sb="8" eb="9">
      <t>ク</t>
    </rPh>
    <phoneticPr fontId="10"/>
  </si>
  <si>
    <t>江 戸 川 区</t>
    <rPh sb="0" eb="1">
      <t>エ</t>
    </rPh>
    <rPh sb="2" eb="3">
      <t>ト</t>
    </rPh>
    <rPh sb="4" eb="5">
      <t>カワ</t>
    </rPh>
    <rPh sb="6" eb="7">
      <t>ク</t>
    </rPh>
    <phoneticPr fontId="10"/>
  </si>
  <si>
    <t>（単位：円）</t>
    <rPh sb="1" eb="3">
      <t>タンイ</t>
    </rPh>
    <rPh sb="4" eb="5">
      <t>センエン</t>
    </rPh>
    <phoneticPr fontId="28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</si>
  <si>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28"/>
  </si>
  <si>
    <t>区市町村計</t>
    <rPh sb="0" eb="4">
      <t>クシチョウソン</t>
    </rPh>
    <rPh sb="4" eb="5">
      <t>ケイ</t>
    </rPh>
    <phoneticPr fontId="28"/>
  </si>
  <si>
    <t>交付金額計</t>
    <rPh sb="4" eb="5">
      <t>ケイ</t>
    </rPh>
    <phoneticPr fontId="29"/>
  </si>
  <si>
    <t>（単位：千円）</t>
    <rPh sb="1" eb="3">
      <t>タンイ</t>
    </rPh>
    <rPh sb="4" eb="6">
      <t>センエン</t>
    </rPh>
    <phoneticPr fontId="28"/>
  </si>
  <si>
    <t>利子割交付金額</t>
    <rPh sb="6" eb="7">
      <t>ガク</t>
    </rPh>
    <phoneticPr fontId="28"/>
  </si>
  <si>
    <t>配当割交付金額</t>
    <rPh sb="0" eb="2">
      <t>ハイトウ</t>
    </rPh>
    <rPh sb="6" eb="7">
      <t>ガク</t>
    </rPh>
    <phoneticPr fontId="28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</si>
  <si>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28"/>
  </si>
  <si>
    <t>区市町村計</t>
    <rPh sb="0" eb="1">
      <t>ク</t>
    </rPh>
    <rPh sb="1" eb="4">
      <t>シチョウソン</t>
    </rPh>
    <phoneticPr fontId="30"/>
  </si>
  <si>
    <t>区　　 計</t>
    <phoneticPr fontId="28"/>
  </si>
  <si>
    <t>市町村計</t>
    <phoneticPr fontId="28"/>
  </si>
  <si>
    <t>市    計</t>
    <phoneticPr fontId="28"/>
  </si>
  <si>
    <t>町 村 計</t>
    <phoneticPr fontId="28"/>
  </si>
  <si>
    <t>基礎数値</t>
    <rPh sb="0" eb="2">
      <t>キソ</t>
    </rPh>
    <rPh sb="2" eb="4">
      <t>スウチ</t>
    </rPh>
    <phoneticPr fontId="27"/>
  </si>
  <si>
    <t>按分率</t>
    <rPh sb="0" eb="2">
      <t>アンブン</t>
    </rPh>
    <rPh sb="2" eb="3">
      <t>リツ</t>
    </rPh>
    <phoneticPr fontId="27"/>
  </si>
  <si>
    <t>交付金額
（千円）</t>
    <rPh sb="3" eb="4">
      <t>ガク</t>
    </rPh>
    <rPh sb="6" eb="8">
      <t>センエン</t>
    </rPh>
    <phoneticPr fontId="27"/>
  </si>
  <si>
    <t>人口（人）</t>
    <rPh sb="0" eb="2">
      <t>ジンコウ</t>
    </rPh>
    <rPh sb="3" eb="4">
      <t>ニン</t>
    </rPh>
    <phoneticPr fontId="27"/>
  </si>
  <si>
    <t>従業者数（人）</t>
    <rPh sb="0" eb="1">
      <t>ジュウ</t>
    </rPh>
    <rPh sb="1" eb="4">
      <t>ギョウシャスウ</t>
    </rPh>
    <rPh sb="5" eb="6">
      <t>ニン</t>
    </rPh>
    <phoneticPr fontId="27"/>
  </si>
  <si>
    <t>人口</t>
    <rPh sb="0" eb="2">
      <t>ジンコウ</t>
    </rPh>
    <phoneticPr fontId="27"/>
  </si>
  <si>
    <t>従業者</t>
    <rPh sb="0" eb="3">
      <t>ジュウギョウシャ</t>
    </rPh>
    <phoneticPr fontId="27"/>
  </si>
  <si>
    <t xml:space="preserve"> ※基礎数値及び按分率は、３月交付において用いた数値による。</t>
    <rPh sb="2" eb="4">
      <t>キソ</t>
    </rPh>
    <rPh sb="4" eb="6">
      <t>スウチ</t>
    </rPh>
    <rPh sb="6" eb="7">
      <t>オヨ</t>
    </rPh>
    <rPh sb="8" eb="10">
      <t>アンブン</t>
    </rPh>
    <rPh sb="10" eb="11">
      <t>リツ</t>
    </rPh>
    <rPh sb="14" eb="15">
      <t>ガツ</t>
    </rPh>
    <rPh sb="15" eb="17">
      <t>コウフ</t>
    </rPh>
    <rPh sb="21" eb="22">
      <t>モチ</t>
    </rPh>
    <rPh sb="24" eb="26">
      <t>スウチ</t>
    </rPh>
    <phoneticPr fontId="27"/>
  </si>
  <si>
    <t>補正後の道路の延長・面積</t>
    <rPh sb="10" eb="12">
      <t>メンセキ</t>
    </rPh>
    <phoneticPr fontId="27"/>
  </si>
  <si>
    <t>地方揮発油</t>
    <rPh sb="2" eb="5">
      <t>キハツユ</t>
    </rPh>
    <phoneticPr fontId="27"/>
  </si>
  <si>
    <t>譲与税額合計</t>
    <rPh sb="2" eb="3">
      <t>ゼイ</t>
    </rPh>
    <rPh sb="3" eb="4">
      <t>ガク</t>
    </rPh>
    <phoneticPr fontId="27"/>
  </si>
  <si>
    <t>区</t>
    <rPh sb="0" eb="1">
      <t>ク</t>
    </rPh>
    <phoneticPr fontId="27"/>
  </si>
  <si>
    <t>譲与税額</t>
    <rPh sb="2" eb="3">
      <t>ゼイ</t>
    </rPh>
    <phoneticPr fontId="27"/>
  </si>
  <si>
    <t>市　　 計</t>
    <phoneticPr fontId="27"/>
  </si>
  <si>
    <t>町 村 計</t>
    <phoneticPr fontId="27"/>
  </si>
  <si>
    <t>地方特例交付金</t>
    <rPh sb="0" eb="2">
      <t>チホウ</t>
    </rPh>
    <rPh sb="2" eb="4">
      <t>トクレイ</t>
    </rPh>
    <rPh sb="4" eb="7">
      <t>コウフキン</t>
    </rPh>
    <phoneticPr fontId="27"/>
  </si>
  <si>
    <t>　面  積 (㎡)</t>
    <phoneticPr fontId="29"/>
  </si>
  <si>
    <t>区　　 計</t>
    <phoneticPr fontId="28"/>
  </si>
  <si>
    <t>地方道路</t>
    <phoneticPr fontId="27"/>
  </si>
  <si>
    <t>自動車重量</t>
    <phoneticPr fontId="27"/>
  </si>
  <si>
    <t>航空機燃料</t>
    <phoneticPr fontId="27"/>
  </si>
  <si>
    <t>延長（ｍ）</t>
    <phoneticPr fontId="27"/>
  </si>
  <si>
    <t>面積（㎡）</t>
    <phoneticPr fontId="27"/>
  </si>
  <si>
    <t>譲与税額</t>
    <phoneticPr fontId="27"/>
  </si>
  <si>
    <t>区　　 計</t>
    <phoneticPr fontId="27"/>
  </si>
  <si>
    <t>区　　 計</t>
    <phoneticPr fontId="28"/>
  </si>
  <si>
    <t>市町村計</t>
    <phoneticPr fontId="28"/>
  </si>
  <si>
    <t>市    計</t>
    <phoneticPr fontId="28"/>
  </si>
  <si>
    <t>町 村 計</t>
    <phoneticPr fontId="28"/>
  </si>
  <si>
    <t>按分率算定上の道路の基礎数値</t>
    <phoneticPr fontId="27"/>
  </si>
  <si>
    <t>按    分    率</t>
    <phoneticPr fontId="27"/>
  </si>
  <si>
    <t>区分</t>
    <rPh sb="0" eb="1">
      <t>ク</t>
    </rPh>
    <rPh sb="1" eb="2">
      <t>フン</t>
    </rPh>
    <phoneticPr fontId="27"/>
  </si>
  <si>
    <t>分</t>
    <rPh sb="0" eb="1">
      <t>フン</t>
    </rPh>
    <phoneticPr fontId="27"/>
  </si>
  <si>
    <t>森林環境</t>
    <rPh sb="0" eb="2">
      <t>シンリン</t>
    </rPh>
    <rPh sb="2" eb="4">
      <t>カンキョウ</t>
    </rPh>
    <phoneticPr fontId="27"/>
  </si>
  <si>
    <t>野</t>
    <rPh sb="0" eb="1">
      <t>ノ</t>
    </rPh>
    <phoneticPr fontId="27"/>
  </si>
  <si>
    <t>東</t>
    <rPh sb="0" eb="1">
      <t>ヒガシ</t>
    </rPh>
    <phoneticPr fontId="27"/>
  </si>
  <si>
    <t>　※各計数は原則として表示単位未満四捨五入のため、合計等に一致しない場合がある。</t>
    <phoneticPr fontId="27"/>
  </si>
  <si>
    <t>ケ　令和４年度　地方消費税交付金額調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28"/>
  </si>
  <si>
    <t>カ　令和４年度　利子割交付金額調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リシ</t>
    </rPh>
    <rPh sb="10" eb="11">
      <t>ワ</t>
    </rPh>
    <rPh sb="11" eb="14">
      <t>コウフキン</t>
    </rPh>
    <rPh sb="14" eb="15">
      <t>ガク</t>
    </rPh>
    <rPh sb="15" eb="16">
      <t>シラ</t>
    </rPh>
    <phoneticPr fontId="28"/>
  </si>
  <si>
    <t>　　オ　令和４年度　自動車取得税交付金額調</t>
    <rPh sb="4" eb="6">
      <t>レイワ</t>
    </rPh>
    <phoneticPr fontId="29"/>
  </si>
  <si>
    <t>　　エ　令和４年度　環境性能割交付金額調</t>
    <rPh sb="4" eb="6">
      <t>レイワ</t>
    </rPh>
    <rPh sb="10" eb="12">
      <t>カンキョウ</t>
    </rPh>
    <rPh sb="12" eb="14">
      <t>セイノウ</t>
    </rPh>
    <rPh sb="14" eb="15">
      <t>ワリ</t>
    </rPh>
    <phoneticPr fontId="29"/>
  </si>
  <si>
    <t>キ　令和４年度　配当割交付金額調</t>
    <rPh sb="2" eb="4">
      <t>レイワ</t>
    </rPh>
    <rPh sb="5" eb="7">
      <t>ネンド</t>
    </rPh>
    <rPh sb="7" eb="9">
      <t>ヘイネンド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28"/>
  </si>
  <si>
    <t>ク　令和４年度　株式等譲渡所得割交付金額調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28"/>
  </si>
  <si>
    <t>ウ　令和４年度　ゴルフ場利用税交付金額調</t>
    <rPh sb="2" eb="4">
      <t>レイワ</t>
    </rPh>
    <rPh sb="5" eb="7">
      <t>ネンド</t>
    </rPh>
    <rPh sb="6" eb="7">
      <t>ド</t>
    </rPh>
    <rPh sb="7" eb="9">
      <t>ヘイネンド</t>
    </rPh>
    <rPh sb="11" eb="12">
      <t>ジョウ</t>
    </rPh>
    <rPh sb="12" eb="14">
      <t>リヨウ</t>
    </rPh>
    <rPh sb="14" eb="15">
      <t>ゼイ</t>
    </rPh>
    <rPh sb="15" eb="17">
      <t>コウフキン</t>
    </rPh>
    <rPh sb="17" eb="18">
      <t>コウフキン</t>
    </rPh>
    <rPh sb="18" eb="19">
      <t>ガク</t>
    </rPh>
    <rPh sb="19" eb="20">
      <t>シラ</t>
    </rPh>
    <phoneticPr fontId="28"/>
  </si>
  <si>
    <t>イ　令和５年度　地方特例交付金額調</t>
    <rPh sb="2" eb="3">
      <t>レイ</t>
    </rPh>
    <rPh sb="3" eb="4">
      <t>ワ</t>
    </rPh>
    <rPh sb="5" eb="7">
      <t>ネンド</t>
    </rPh>
    <rPh sb="6" eb="7">
      <t>ガンネン</t>
    </rPh>
    <rPh sb="8" eb="10">
      <t>チホウ</t>
    </rPh>
    <rPh sb="10" eb="12">
      <t>トクレイ</t>
    </rPh>
    <rPh sb="12" eb="15">
      <t>コウフキン</t>
    </rPh>
    <rPh sb="15" eb="16">
      <t>ガク</t>
    </rPh>
    <rPh sb="16" eb="17">
      <t>シラ</t>
    </rPh>
    <phoneticPr fontId="27"/>
  </si>
  <si>
    <t>市計</t>
    <phoneticPr fontId="27"/>
  </si>
  <si>
    <t>市町村計</t>
    <phoneticPr fontId="27"/>
  </si>
  <si>
    <t>区計</t>
    <phoneticPr fontId="27"/>
  </si>
  <si>
    <t>区計</t>
    <rPh sb="0" eb="1">
      <t>ク</t>
    </rPh>
    <rPh sb="1" eb="2">
      <t>ケイ</t>
    </rPh>
    <phoneticPr fontId="28"/>
  </si>
  <si>
    <t>市町計</t>
    <rPh sb="0" eb="1">
      <t>シ</t>
    </rPh>
    <rPh sb="1" eb="2">
      <t>マチ</t>
    </rPh>
    <phoneticPr fontId="28"/>
  </si>
  <si>
    <t>市計</t>
    <rPh sb="0" eb="1">
      <t>シ</t>
    </rPh>
    <rPh sb="1" eb="2">
      <t>ケイ</t>
    </rPh>
    <phoneticPr fontId="28"/>
  </si>
  <si>
    <t>町計</t>
    <rPh sb="0" eb="1">
      <t>マチ</t>
    </rPh>
    <rPh sb="1" eb="2">
      <t>ケイ</t>
    </rPh>
    <phoneticPr fontId="28"/>
  </si>
  <si>
    <t>江東区</t>
    <rPh sb="0" eb="1">
      <t>エ</t>
    </rPh>
    <rPh sb="1" eb="2">
      <t>ヒガシ</t>
    </rPh>
    <rPh sb="2" eb="3">
      <t>ク</t>
    </rPh>
    <phoneticPr fontId="28"/>
  </si>
  <si>
    <t>北区</t>
    <rPh sb="0" eb="1">
      <t>キタ</t>
    </rPh>
    <rPh sb="1" eb="2">
      <t>ク</t>
    </rPh>
    <phoneticPr fontId="28"/>
  </si>
  <si>
    <t>板橋区</t>
    <rPh sb="0" eb="1">
      <t>イタ</t>
    </rPh>
    <rPh sb="1" eb="2">
      <t>ハシ</t>
    </rPh>
    <rPh sb="2" eb="3">
      <t>ク</t>
    </rPh>
    <phoneticPr fontId="28"/>
  </si>
  <si>
    <t>足立区</t>
    <rPh sb="0" eb="1">
      <t>アシ</t>
    </rPh>
    <rPh sb="1" eb="2">
      <t>リツ</t>
    </rPh>
    <rPh sb="2" eb="3">
      <t>ク</t>
    </rPh>
    <phoneticPr fontId="28"/>
  </si>
  <si>
    <t>分</t>
    <rPh sb="0" eb="1">
      <t>ブン</t>
    </rPh>
    <phoneticPr fontId="29"/>
  </si>
  <si>
    <t>区　　　　　分</t>
    <rPh sb="0" eb="1">
      <t>ク</t>
    </rPh>
    <rPh sb="6" eb="7">
      <t>ブン</t>
    </rPh>
    <phoneticPr fontId="27"/>
  </si>
  <si>
    <t>区分</t>
    <rPh sb="0" eb="1">
      <t>ク</t>
    </rPh>
    <rPh sb="1" eb="2">
      <t>ブン</t>
    </rPh>
    <phoneticPr fontId="28"/>
  </si>
  <si>
    <t>区分</t>
    <rPh sb="1" eb="2">
      <t>ブン</t>
    </rPh>
    <phoneticPr fontId="27"/>
  </si>
  <si>
    <t>千代田区</t>
    <rPh sb="0" eb="1">
      <t>セン</t>
    </rPh>
    <rPh sb="1" eb="2">
      <t>ダイ</t>
    </rPh>
    <rPh sb="2" eb="3">
      <t>タ</t>
    </rPh>
    <rPh sb="3" eb="4">
      <t>ク</t>
    </rPh>
    <phoneticPr fontId="10"/>
  </si>
  <si>
    <t>中央区</t>
    <rPh sb="0" eb="1">
      <t>ナカ</t>
    </rPh>
    <rPh sb="1" eb="2">
      <t>ヒサシ</t>
    </rPh>
    <rPh sb="2" eb="3">
      <t>ク</t>
    </rPh>
    <phoneticPr fontId="10"/>
  </si>
  <si>
    <t>港区</t>
    <rPh sb="0" eb="1">
      <t>ミナト</t>
    </rPh>
    <rPh sb="1" eb="2">
      <t>ク</t>
    </rPh>
    <phoneticPr fontId="10"/>
  </si>
  <si>
    <t>新宿区</t>
    <rPh sb="0" eb="1">
      <t>シン</t>
    </rPh>
    <rPh sb="1" eb="2">
      <t>ヤド</t>
    </rPh>
    <rPh sb="2" eb="3">
      <t>ク</t>
    </rPh>
    <phoneticPr fontId="10"/>
  </si>
  <si>
    <t>文京区</t>
    <rPh sb="0" eb="1">
      <t>ブン</t>
    </rPh>
    <rPh sb="1" eb="2">
      <t>キョウ</t>
    </rPh>
    <rPh sb="2" eb="3">
      <t>ク</t>
    </rPh>
    <phoneticPr fontId="10"/>
  </si>
  <si>
    <t>台東区</t>
    <rPh sb="0" eb="1">
      <t>ダイ</t>
    </rPh>
    <rPh sb="1" eb="2">
      <t>ヒガシ</t>
    </rPh>
    <rPh sb="2" eb="3">
      <t>ク</t>
    </rPh>
    <phoneticPr fontId="10"/>
  </si>
  <si>
    <t>墨田区</t>
    <rPh sb="0" eb="1">
      <t>スミ</t>
    </rPh>
    <rPh sb="1" eb="2">
      <t>タ</t>
    </rPh>
    <rPh sb="2" eb="3">
      <t>ク</t>
    </rPh>
    <phoneticPr fontId="10"/>
  </si>
  <si>
    <t>江東区</t>
    <rPh sb="0" eb="1">
      <t>エ</t>
    </rPh>
    <rPh sb="1" eb="2">
      <t>ヒガシ</t>
    </rPh>
    <rPh sb="2" eb="3">
      <t>ク</t>
    </rPh>
    <phoneticPr fontId="10"/>
  </si>
  <si>
    <t>品川区</t>
    <rPh sb="0" eb="1">
      <t>シナ</t>
    </rPh>
    <rPh sb="1" eb="2">
      <t>カワ</t>
    </rPh>
    <rPh sb="2" eb="3">
      <t>ク</t>
    </rPh>
    <phoneticPr fontId="10"/>
  </si>
  <si>
    <t>目黒区</t>
    <rPh sb="0" eb="1">
      <t>メ</t>
    </rPh>
    <rPh sb="1" eb="2">
      <t>クロ</t>
    </rPh>
    <rPh sb="2" eb="3">
      <t>ク</t>
    </rPh>
    <phoneticPr fontId="10"/>
  </si>
  <si>
    <t>大田区</t>
    <rPh sb="0" eb="1">
      <t>ダイ</t>
    </rPh>
    <rPh sb="1" eb="2">
      <t>タ</t>
    </rPh>
    <rPh sb="2" eb="3">
      <t>ク</t>
    </rPh>
    <phoneticPr fontId="10"/>
  </si>
  <si>
    <t>豊島区</t>
    <rPh sb="0" eb="1">
      <t>ユタカ</t>
    </rPh>
    <rPh sb="1" eb="2">
      <t>シマ</t>
    </rPh>
    <rPh sb="2" eb="3">
      <t>ク</t>
    </rPh>
    <phoneticPr fontId="10"/>
  </si>
  <si>
    <t>北区</t>
    <rPh sb="0" eb="1">
      <t>キタ</t>
    </rPh>
    <rPh sb="1" eb="2">
      <t>ク</t>
    </rPh>
    <phoneticPr fontId="10"/>
  </si>
  <si>
    <t>荒川区</t>
    <rPh sb="0" eb="1">
      <t>アラ</t>
    </rPh>
    <rPh sb="1" eb="2">
      <t>カワ</t>
    </rPh>
    <rPh sb="2" eb="3">
      <t>ク</t>
    </rPh>
    <phoneticPr fontId="10"/>
  </si>
  <si>
    <t>板橋区</t>
    <rPh sb="0" eb="1">
      <t>イタ</t>
    </rPh>
    <rPh sb="1" eb="2">
      <t>ハシ</t>
    </rPh>
    <rPh sb="2" eb="3">
      <t>ク</t>
    </rPh>
    <phoneticPr fontId="10"/>
  </si>
  <si>
    <t>練馬区</t>
    <rPh sb="0" eb="1">
      <t>ネリ</t>
    </rPh>
    <rPh sb="1" eb="2">
      <t>ウマ</t>
    </rPh>
    <rPh sb="2" eb="3">
      <t>ク</t>
    </rPh>
    <phoneticPr fontId="10"/>
  </si>
  <si>
    <t>足立区</t>
    <rPh sb="0" eb="1">
      <t>アシ</t>
    </rPh>
    <rPh sb="1" eb="2">
      <t>リツ</t>
    </rPh>
    <rPh sb="2" eb="3">
      <t>ク</t>
    </rPh>
    <phoneticPr fontId="10"/>
  </si>
  <si>
    <t>葛飾区</t>
    <rPh sb="0" eb="1">
      <t>クズ</t>
    </rPh>
    <rPh sb="1" eb="2">
      <t>カザリ</t>
    </rPh>
    <rPh sb="2" eb="3">
      <t>ク</t>
    </rPh>
    <phoneticPr fontId="10"/>
  </si>
  <si>
    <t>世田谷区</t>
    <rPh sb="0" eb="1">
      <t>ヨ</t>
    </rPh>
    <rPh sb="1" eb="2">
      <t>タ</t>
    </rPh>
    <rPh sb="2" eb="3">
      <t>タニ</t>
    </rPh>
    <rPh sb="3" eb="4">
      <t>ク</t>
    </rPh>
    <phoneticPr fontId="10"/>
  </si>
  <si>
    <t>渋谷区</t>
    <rPh sb="0" eb="1">
      <t>シブ</t>
    </rPh>
    <rPh sb="1" eb="2">
      <t>タニ</t>
    </rPh>
    <rPh sb="2" eb="3">
      <t>ク</t>
    </rPh>
    <phoneticPr fontId="10"/>
  </si>
  <si>
    <t>中野区</t>
    <rPh sb="0" eb="1">
      <t>ナカ</t>
    </rPh>
    <rPh sb="1" eb="2">
      <t>ノ</t>
    </rPh>
    <rPh sb="2" eb="3">
      <t>ク</t>
    </rPh>
    <phoneticPr fontId="10"/>
  </si>
  <si>
    <t>杉並区</t>
    <rPh sb="0" eb="1">
      <t>スギ</t>
    </rPh>
    <rPh sb="1" eb="2">
      <t>ナミ</t>
    </rPh>
    <rPh sb="2" eb="3">
      <t>ク</t>
    </rPh>
    <phoneticPr fontId="10"/>
  </si>
  <si>
    <t>江戸川区</t>
    <rPh sb="0" eb="1">
      <t>エ</t>
    </rPh>
    <rPh sb="1" eb="2">
      <t>ト</t>
    </rPh>
    <rPh sb="2" eb="3">
      <t>カワ</t>
    </rPh>
    <rPh sb="3" eb="4">
      <t>ク</t>
    </rPh>
    <phoneticPr fontId="10"/>
  </si>
  <si>
    <t>区市町村計</t>
    <phoneticPr fontId="27"/>
  </si>
  <si>
    <t>Ａ（ 円 ）</t>
    <phoneticPr fontId="27"/>
  </si>
  <si>
    <t>Ｂ（ 円 ）</t>
    <phoneticPr fontId="27"/>
  </si>
  <si>
    <t>Ｃ　（ 円 ）</t>
    <phoneticPr fontId="27"/>
  </si>
  <si>
    <t>Ｄ　（ 円 ）</t>
    <phoneticPr fontId="27"/>
  </si>
  <si>
    <t>Ｅ　（ 円 ）</t>
    <phoneticPr fontId="27"/>
  </si>
  <si>
    <t>Ａ＋Ｂ＋Ｃ
＋Ｄ＋Ｅ＝Ｆ 　 
　　　（ 円 ）</t>
    <phoneticPr fontId="27"/>
  </si>
  <si>
    <t>コ　令和４年度　地方揮発油譲与税、地方道路譲与税、自動車重量譲与税、森林環境譲与税及び航空機燃料譲与税額調</t>
    <rPh sb="2" eb="4">
      <t>レイワ</t>
    </rPh>
    <rPh sb="8" eb="10">
      <t>チホウ</t>
    </rPh>
    <rPh sb="10" eb="13">
      <t>キハツユ</t>
    </rPh>
    <rPh sb="13" eb="15">
      <t>ジョウヨ</t>
    </rPh>
    <rPh sb="15" eb="16">
      <t>ゼイ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</si>
</sst>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_ "/>
    <numFmt numFmtId="178" formatCode="#,##0_);[Red]\(#,##0\)"/>
    <numFmt numFmtId="179" formatCode="#,##0;\-#,##0;&quot;-&quot;"/>
    <numFmt numFmtId="180" formatCode="0.0000000000_ "/>
    <numFmt numFmtId="181" formatCode="#,##0.0000000000;\-#,##0.0000000000"/>
    <numFmt numFmtId="182" formatCode="0.0000000000"/>
    <numFmt numFmtId="183" formatCode="#,##0.0000000000;[Red]\-#,##0.0000000000"/>
  </numFmts>
  <fonts count="5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Terminal"/>
      <family val="3"/>
      <charset val="255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0" borderId="0"/>
    <xf numFmtId="0" fontId="24" fillId="0" borderId="0"/>
    <xf numFmtId="0" fontId="23" fillId="0" borderId="0"/>
    <xf numFmtId="0" fontId="25" fillId="0" borderId="0"/>
    <xf numFmtId="0" fontId="26" fillId="4" borderId="0" applyNumberFormat="0" applyBorder="0" applyAlignment="0" applyProtection="0">
      <alignment vertical="center"/>
    </xf>
    <xf numFmtId="0" fontId="23" fillId="0" borderId="0"/>
    <xf numFmtId="9" fontId="24" fillId="0" borderId="0" applyFont="0" applyFill="0" applyBorder="0" applyAlignment="0" applyProtection="0"/>
    <xf numFmtId="38" fontId="24" fillId="0" borderId="0" applyFont="0" applyFill="0" applyBorder="0" applyAlignment="0" applyProtection="0"/>
  </cellStyleXfs>
  <cellXfs count="285">
    <xf numFmtId="0" fontId="0" fillId="0" borderId="0" xfId="0"/>
    <xf numFmtId="0" fontId="33" fillId="24" borderId="0" xfId="47" applyFont="1" applyFill="1"/>
    <xf numFmtId="0" fontId="31" fillId="0" borderId="0" xfId="0" applyFont="1"/>
    <xf numFmtId="0" fontId="36" fillId="0" borderId="0" xfId="0" applyFont="1" applyAlignment="1">
      <alignment vertical="center"/>
    </xf>
    <xf numFmtId="0" fontId="38" fillId="24" borderId="0" xfId="47" applyFont="1" applyFill="1"/>
    <xf numFmtId="0" fontId="32" fillId="24" borderId="0" xfId="47" applyFont="1" applyFill="1" applyAlignment="1">
      <alignment vertical="center"/>
    </xf>
    <xf numFmtId="38" fontId="31" fillId="0" borderId="0" xfId="38" applyFont="1"/>
    <xf numFmtId="0" fontId="34" fillId="0" borderId="0" xfId="0" applyFont="1" applyFill="1"/>
    <xf numFmtId="38" fontId="37" fillId="0" borderId="0" xfId="38" applyFont="1" applyAlignment="1">
      <alignment vertical="center"/>
    </xf>
    <xf numFmtId="38" fontId="35" fillId="0" borderId="0" xfId="38" applyFont="1" applyAlignment="1">
      <alignment vertical="center"/>
    </xf>
    <xf numFmtId="38" fontId="34" fillId="0" borderId="0" xfId="38" applyFont="1" applyAlignment="1">
      <alignment vertical="center"/>
    </xf>
    <xf numFmtId="38" fontId="31" fillId="0" borderId="0" xfId="38" applyFont="1" applyAlignment="1">
      <alignment vertical="center"/>
    </xf>
    <xf numFmtId="0" fontId="39" fillId="0" borderId="0" xfId="0" applyFont="1" applyFill="1"/>
    <xf numFmtId="38" fontId="40" fillId="0" borderId="0" xfId="38" applyFont="1"/>
    <xf numFmtId="38" fontId="41" fillId="0" borderId="0" xfId="38" applyFont="1" applyBorder="1" applyAlignment="1">
      <alignment vertical="center" shrinkToFit="1"/>
    </xf>
    <xf numFmtId="38" fontId="41" fillId="0" borderId="0" xfId="38" applyFont="1" applyAlignment="1">
      <alignment horizontal="right"/>
    </xf>
    <xf numFmtId="176" fontId="44" fillId="0" borderId="36" xfId="0" applyNumberFormat="1" applyFont="1" applyFill="1" applyBorder="1" applyAlignment="1">
      <alignment vertical="center"/>
    </xf>
    <xf numFmtId="0" fontId="43" fillId="0" borderId="29" xfId="0" applyFont="1" applyBorder="1" applyAlignment="1">
      <alignment horizontal="center" vertical="center" wrapText="1" shrinkToFit="1"/>
    </xf>
    <xf numFmtId="38" fontId="41" fillId="0" borderId="13" xfId="38" applyFont="1" applyBorder="1" applyAlignment="1">
      <alignment horizontal="distributed" vertical="center"/>
    </xf>
    <xf numFmtId="176" fontId="45" fillId="0" borderId="48" xfId="38" applyNumberFormat="1" applyFont="1" applyFill="1" applyBorder="1" applyAlignment="1">
      <alignment vertical="center"/>
    </xf>
    <xf numFmtId="38" fontId="41" fillId="0" borderId="12" xfId="38" applyFont="1" applyBorder="1" applyAlignment="1">
      <alignment horizontal="distributed" vertical="center"/>
    </xf>
    <xf numFmtId="176" fontId="45" fillId="0" borderId="36" xfId="38" applyNumberFormat="1" applyFont="1" applyFill="1" applyBorder="1" applyAlignment="1">
      <alignment vertical="center"/>
    </xf>
    <xf numFmtId="38" fontId="41" fillId="0" borderId="14" xfId="38" applyFont="1" applyBorder="1" applyAlignment="1">
      <alignment horizontal="distributed" vertical="center"/>
    </xf>
    <xf numFmtId="176" fontId="45" fillId="0" borderId="32" xfId="38" applyNumberFormat="1" applyFont="1" applyFill="1" applyBorder="1" applyAlignment="1">
      <alignment vertical="center"/>
    </xf>
    <xf numFmtId="38" fontId="41" fillId="0" borderId="15" xfId="38" applyFont="1" applyBorder="1" applyAlignment="1">
      <alignment horizontal="distributed" vertical="center"/>
    </xf>
    <xf numFmtId="176" fontId="45" fillId="0" borderId="49" xfId="38" applyNumberFormat="1" applyFont="1" applyFill="1" applyBorder="1" applyAlignment="1">
      <alignment vertical="center"/>
    </xf>
    <xf numFmtId="0" fontId="43" fillId="0" borderId="34" xfId="0" applyFont="1" applyBorder="1" applyAlignment="1">
      <alignment horizontal="distributed" vertical="center" wrapText="1" shrinkToFit="1"/>
    </xf>
    <xf numFmtId="0" fontId="39" fillId="24" borderId="0" xfId="47" applyFont="1" applyFill="1" applyBorder="1" applyAlignment="1" applyProtection="1">
      <alignment vertical="top"/>
    </xf>
    <xf numFmtId="0" fontId="39" fillId="24" borderId="0" xfId="47" applyFont="1" applyFill="1" applyBorder="1" applyAlignment="1" applyProtection="1">
      <alignment vertical="top" shrinkToFit="1"/>
    </xf>
    <xf numFmtId="0" fontId="45" fillId="24" borderId="0" xfId="47" applyFont="1" applyFill="1" applyBorder="1" applyAlignment="1" applyProtection="1">
      <alignment horizontal="left" vertical="top" shrinkToFit="1"/>
    </xf>
    <xf numFmtId="0" fontId="42" fillId="24" borderId="16" xfId="47" applyFont="1" applyFill="1" applyBorder="1" applyAlignment="1" applyProtection="1">
      <alignment horizontal="left" vertical="top" shrinkToFit="1"/>
    </xf>
    <xf numFmtId="177" fontId="48" fillId="0" borderId="52" xfId="47" applyNumberFormat="1" applyFont="1" applyFill="1" applyBorder="1" applyAlignment="1">
      <alignment vertical="center"/>
    </xf>
    <xf numFmtId="177" fontId="39" fillId="24" borderId="18" xfId="47" applyNumberFormat="1" applyFont="1" applyFill="1" applyBorder="1"/>
    <xf numFmtId="177" fontId="48" fillId="0" borderId="33" xfId="47" applyNumberFormat="1" applyFont="1" applyFill="1" applyBorder="1" applyAlignment="1" applyProtection="1">
      <alignment vertical="center"/>
      <protection locked="0"/>
    </xf>
    <xf numFmtId="177" fontId="39" fillId="24" borderId="19" xfId="47" applyNumberFormat="1" applyFont="1" applyFill="1" applyBorder="1"/>
    <xf numFmtId="177" fontId="48" fillId="0" borderId="33" xfId="47" applyNumberFormat="1" applyFont="1" applyFill="1" applyBorder="1" applyAlignment="1">
      <alignment vertical="center"/>
    </xf>
    <xf numFmtId="177" fontId="48" fillId="0" borderId="30" xfId="47" applyNumberFormat="1" applyFont="1" applyFill="1" applyBorder="1" applyAlignment="1">
      <alignment vertical="center"/>
    </xf>
    <xf numFmtId="177" fontId="39" fillId="24" borderId="20" xfId="47" applyNumberFormat="1" applyFont="1" applyFill="1" applyBorder="1"/>
    <xf numFmtId="177" fontId="39" fillId="0" borderId="44" xfId="47" applyNumberFormat="1" applyFont="1" applyFill="1" applyBorder="1" applyAlignment="1" applyProtection="1">
      <alignment vertical="center"/>
      <protection locked="0"/>
    </xf>
    <xf numFmtId="0" fontId="45" fillId="24" borderId="18" xfId="47" applyFont="1" applyFill="1" applyBorder="1" applyAlignment="1" applyProtection="1">
      <alignment horizontal="center" vertical="center" shrinkToFit="1"/>
    </xf>
    <xf numFmtId="177" fontId="39" fillId="0" borderId="0" xfId="47" applyNumberFormat="1" applyFont="1" applyFill="1" applyBorder="1" applyAlignment="1" applyProtection="1">
      <alignment vertical="center"/>
      <protection locked="0"/>
    </xf>
    <xf numFmtId="177" fontId="39" fillId="0" borderId="16" xfId="47" applyNumberFormat="1" applyFont="1" applyFill="1" applyBorder="1" applyAlignment="1" applyProtection="1">
      <alignment vertical="center"/>
      <protection locked="0"/>
    </xf>
    <xf numFmtId="177" fontId="39" fillId="24" borderId="21" xfId="47" applyNumberFormat="1" applyFont="1" applyFill="1" applyBorder="1"/>
    <xf numFmtId="0" fontId="47" fillId="24" borderId="13" xfId="47" applyFont="1" applyFill="1" applyBorder="1" applyAlignment="1" applyProtection="1">
      <alignment horizontal="distributed" vertical="center"/>
    </xf>
    <xf numFmtId="0" fontId="47" fillId="24" borderId="12" xfId="47" applyFont="1" applyFill="1" applyBorder="1" applyAlignment="1" applyProtection="1">
      <alignment horizontal="distributed" vertical="center"/>
    </xf>
    <xf numFmtId="0" fontId="47" fillId="24" borderId="14" xfId="47" applyFont="1" applyFill="1" applyBorder="1" applyAlignment="1" applyProtection="1">
      <alignment horizontal="distributed" vertical="center"/>
    </xf>
    <xf numFmtId="0" fontId="46" fillId="24" borderId="13" xfId="47" applyFont="1" applyFill="1" applyBorder="1" applyAlignment="1" applyProtection="1">
      <alignment horizontal="distributed" vertical="center"/>
    </xf>
    <xf numFmtId="0" fontId="46" fillId="24" borderId="12" xfId="47" applyFont="1" applyFill="1" applyBorder="1" applyAlignment="1">
      <alignment horizontal="distributed" vertical="center"/>
    </xf>
    <xf numFmtId="0" fontId="46" fillId="24" borderId="12" xfId="47" applyFont="1" applyFill="1" applyBorder="1" applyAlignment="1" applyProtection="1">
      <alignment horizontal="distributed" vertical="center"/>
    </xf>
    <xf numFmtId="0" fontId="46" fillId="24" borderId="15" xfId="47" applyFont="1" applyFill="1" applyBorder="1" applyAlignment="1" applyProtection="1">
      <alignment horizontal="distributed" vertical="center"/>
    </xf>
    <xf numFmtId="0" fontId="39" fillId="0" borderId="0" xfId="48" quotePrefix="1" applyFont="1" applyAlignment="1" applyProtection="1">
      <alignment horizontal="left" vertical="center"/>
    </xf>
    <xf numFmtId="0" fontId="42" fillId="0" borderId="0" xfId="48" applyFont="1" applyAlignment="1">
      <alignment vertical="center"/>
    </xf>
    <xf numFmtId="0" fontId="40" fillId="0" borderId="0" xfId="48" applyFont="1" applyAlignment="1">
      <alignment vertical="center"/>
    </xf>
    <xf numFmtId="0" fontId="40" fillId="0" borderId="0" xfId="48" quotePrefix="1" applyFont="1" applyAlignment="1" applyProtection="1">
      <alignment horizontal="left" vertical="center"/>
    </xf>
    <xf numFmtId="0" fontId="40" fillId="0" borderId="0" xfId="48" applyFont="1" applyAlignment="1" applyProtection="1">
      <alignment horizontal="left" vertical="center"/>
    </xf>
    <xf numFmtId="0" fontId="40" fillId="0" borderId="0" xfId="48" applyFont="1" applyBorder="1" applyAlignment="1" applyProtection="1">
      <alignment horizontal="left" vertical="center"/>
    </xf>
    <xf numFmtId="0" fontId="40" fillId="0" borderId="0" xfId="48" applyFont="1" applyBorder="1" applyAlignment="1">
      <alignment vertical="center"/>
    </xf>
    <xf numFmtId="0" fontId="40" fillId="0" borderId="23" xfId="48" applyFont="1" applyBorder="1" applyAlignment="1" applyProtection="1">
      <alignment horizontal="centerContinuous" vertical="center"/>
    </xf>
    <xf numFmtId="0" fontId="40" fillId="0" borderId="24" xfId="48" applyFont="1" applyBorder="1" applyAlignment="1">
      <alignment horizontal="centerContinuous" vertical="center"/>
    </xf>
    <xf numFmtId="0" fontId="40" fillId="0" borderId="25" xfId="48" applyFont="1" applyBorder="1" applyAlignment="1">
      <alignment horizontal="centerContinuous" vertical="center"/>
    </xf>
    <xf numFmtId="38" fontId="40" fillId="0" borderId="26" xfId="38" applyFont="1" applyBorder="1" applyAlignment="1">
      <alignment horizontal="center" vertical="center"/>
    </xf>
    <xf numFmtId="0" fontId="40" fillId="0" borderId="28" xfId="48" applyFont="1" applyBorder="1" applyAlignment="1" applyProtection="1">
      <alignment horizontal="center" vertical="center"/>
    </xf>
    <xf numFmtId="0" fontId="40" fillId="0" borderId="30" xfId="48" quotePrefix="1" applyFont="1" applyBorder="1" applyAlignment="1" applyProtection="1">
      <alignment horizontal="center" vertical="center"/>
    </xf>
    <xf numFmtId="0" fontId="40" fillId="0" borderId="30" xfId="48" applyFont="1" applyBorder="1" applyAlignment="1" applyProtection="1">
      <alignment horizontal="center" vertical="center"/>
    </xf>
    <xf numFmtId="0" fontId="40" fillId="0" borderId="31" xfId="48" quotePrefix="1" applyFont="1" applyBorder="1" applyAlignment="1" applyProtection="1">
      <alignment horizontal="center" vertical="center"/>
    </xf>
    <xf numFmtId="38" fontId="40" fillId="0" borderId="31" xfId="38" applyFont="1" applyBorder="1" applyAlignment="1">
      <alignment horizontal="center" vertical="center"/>
    </xf>
    <xf numFmtId="37" fontId="40" fillId="0" borderId="0" xfId="48" applyNumberFormat="1" applyFont="1" applyBorder="1" applyAlignment="1" applyProtection="1">
      <alignment vertical="center"/>
    </xf>
    <xf numFmtId="0" fontId="47" fillId="0" borderId="34" xfId="48" quotePrefix="1" applyFont="1" applyBorder="1" applyAlignment="1" applyProtection="1">
      <alignment horizontal="distributed" vertical="center"/>
    </xf>
    <xf numFmtId="37" fontId="47" fillId="0" borderId="33" xfId="48" applyNumberFormat="1" applyFont="1" applyBorder="1" applyAlignment="1" applyProtection="1">
      <alignment vertical="center"/>
    </xf>
    <xf numFmtId="182" fontId="47" fillId="0" borderId="35" xfId="48" applyNumberFormat="1" applyFont="1" applyBorder="1" applyAlignment="1" applyProtection="1">
      <alignment vertical="center"/>
    </xf>
    <xf numFmtId="38" fontId="47" fillId="0" borderId="35" xfId="38" applyFont="1" applyFill="1" applyBorder="1" applyAlignment="1">
      <alignment vertical="center"/>
    </xf>
    <xf numFmtId="37" fontId="40" fillId="0" borderId="36" xfId="48" applyNumberFormat="1" applyFont="1" applyBorder="1" applyAlignment="1" applyProtection="1">
      <alignment vertical="center"/>
    </xf>
    <xf numFmtId="0" fontId="47" fillId="0" borderId="34" xfId="48" applyFont="1" applyBorder="1" applyAlignment="1" applyProtection="1">
      <alignment horizontal="distributed" vertical="center"/>
    </xf>
    <xf numFmtId="182" fontId="47" fillId="0" borderId="33" xfId="48" applyNumberFormat="1" applyFont="1" applyBorder="1" applyAlignment="1" applyProtection="1">
      <alignment vertical="center"/>
    </xf>
    <xf numFmtId="0" fontId="40" fillId="0" borderId="36" xfId="48" applyFont="1" applyBorder="1" applyAlignment="1">
      <alignment vertical="center"/>
    </xf>
    <xf numFmtId="181" fontId="47" fillId="0" borderId="33" xfId="48" applyNumberFormat="1" applyFont="1" applyBorder="1" applyAlignment="1" applyProtection="1">
      <alignment vertical="center"/>
    </xf>
    <xf numFmtId="37" fontId="47" fillId="0" borderId="33" xfId="48" applyNumberFormat="1" applyFont="1" applyFill="1" applyBorder="1" applyAlignment="1" applyProtection="1">
      <alignment vertical="center"/>
    </xf>
    <xf numFmtId="38" fontId="40" fillId="0" borderId="0" xfId="38" applyFont="1" applyBorder="1" applyAlignment="1">
      <alignment vertical="center"/>
    </xf>
    <xf numFmtId="0" fontId="47" fillId="0" borderId="29" xfId="48" applyFont="1" applyBorder="1" applyAlignment="1" applyProtection="1">
      <alignment horizontal="distributed" vertical="center"/>
    </xf>
    <xf numFmtId="37" fontId="47" fillId="0" borderId="30" xfId="48" applyNumberFormat="1" applyFont="1" applyBorder="1" applyAlignment="1" applyProtection="1">
      <alignment vertical="center"/>
    </xf>
    <xf numFmtId="181" fontId="47" fillId="0" borderId="30" xfId="48" applyNumberFormat="1" applyFont="1" applyBorder="1" applyAlignment="1" applyProtection="1">
      <alignment vertical="center"/>
    </xf>
    <xf numFmtId="37" fontId="47" fillId="0" borderId="30" xfId="48" applyNumberFormat="1" applyFont="1" applyFill="1" applyBorder="1" applyAlignment="1" applyProtection="1">
      <alignment vertical="center"/>
    </xf>
    <xf numFmtId="0" fontId="40" fillId="0" borderId="32" xfId="48" applyFont="1" applyBorder="1" applyAlignment="1">
      <alignment vertical="center"/>
    </xf>
    <xf numFmtId="0" fontId="46" fillId="0" borderId="34" xfId="48" applyFont="1" applyBorder="1" applyAlignment="1" applyProtection="1">
      <alignment horizontal="distributed" vertical="center"/>
    </xf>
    <xf numFmtId="37" fontId="46" fillId="0" borderId="33" xfId="48" applyNumberFormat="1" applyFont="1" applyBorder="1" applyAlignment="1" applyProtection="1">
      <alignment vertical="center"/>
      <protection locked="0"/>
    </xf>
    <xf numFmtId="181" fontId="46" fillId="0" borderId="33" xfId="48" applyNumberFormat="1" applyFont="1" applyBorder="1" applyAlignment="1" applyProtection="1">
      <alignment vertical="center"/>
      <protection locked="0"/>
    </xf>
    <xf numFmtId="181" fontId="46" fillId="0" borderId="35" xfId="48" applyNumberFormat="1" applyFont="1" applyBorder="1" applyAlignment="1" applyProtection="1">
      <alignment vertical="center"/>
      <protection locked="0"/>
    </xf>
    <xf numFmtId="38" fontId="46" fillId="0" borderId="51" xfId="38" applyFont="1" applyFill="1" applyBorder="1" applyAlignment="1" applyProtection="1">
      <alignment vertical="center"/>
    </xf>
    <xf numFmtId="0" fontId="40" fillId="0" borderId="36" xfId="48" applyFont="1" applyBorder="1" applyAlignment="1">
      <alignment horizontal="center" vertical="center"/>
    </xf>
    <xf numFmtId="38" fontId="46" fillId="0" borderId="35" xfId="38" applyFont="1" applyFill="1" applyBorder="1" applyAlignment="1" applyProtection="1">
      <alignment vertical="center"/>
    </xf>
    <xf numFmtId="0" fontId="46" fillId="0" borderId="29" xfId="48" applyFont="1" applyBorder="1" applyAlignment="1" applyProtection="1">
      <alignment horizontal="distributed" vertical="center"/>
    </xf>
    <xf numFmtId="37" fontId="46" fillId="0" borderId="30" xfId="48" applyNumberFormat="1" applyFont="1" applyBorder="1" applyAlignment="1" applyProtection="1">
      <alignment vertical="center"/>
      <protection locked="0"/>
    </xf>
    <xf numFmtId="181" fontId="46" fillId="0" borderId="30" xfId="48" applyNumberFormat="1" applyFont="1" applyBorder="1" applyAlignment="1" applyProtection="1">
      <alignment vertical="center"/>
      <protection locked="0"/>
    </xf>
    <xf numFmtId="181" fontId="46" fillId="0" borderId="31" xfId="48" applyNumberFormat="1" applyFont="1" applyBorder="1" applyAlignment="1" applyProtection="1">
      <alignment vertical="center"/>
      <protection locked="0"/>
    </xf>
    <xf numFmtId="38" fontId="46" fillId="0" borderId="31" xfId="38" applyFont="1" applyFill="1" applyBorder="1" applyAlignment="1" applyProtection="1">
      <alignment vertical="center"/>
    </xf>
    <xf numFmtId="0" fontId="40" fillId="0" borderId="32" xfId="48" applyFont="1" applyBorder="1" applyAlignment="1">
      <alignment horizontal="center" vertical="center"/>
    </xf>
    <xf numFmtId="38" fontId="46" fillId="0" borderId="53" xfId="38" applyFont="1" applyFill="1" applyBorder="1" applyAlignment="1" applyProtection="1">
      <alignment vertical="center"/>
    </xf>
    <xf numFmtId="0" fontId="40" fillId="0" borderId="37" xfId="48" applyFont="1" applyFill="1" applyBorder="1" applyAlignment="1">
      <alignment vertical="center"/>
    </xf>
    <xf numFmtId="37" fontId="40" fillId="0" borderId="37" xfId="48" applyNumberFormat="1" applyFont="1" applyFill="1" applyBorder="1" applyAlignment="1" applyProtection="1">
      <alignment vertical="center"/>
    </xf>
    <xf numFmtId="0" fontId="40" fillId="0" borderId="37" xfId="48" applyNumberFormat="1" applyFont="1" applyFill="1" applyBorder="1" applyAlignment="1">
      <alignment vertical="center"/>
    </xf>
    <xf numFmtId="0" fontId="40" fillId="0" borderId="0" xfId="48" applyFont="1" applyFill="1" applyBorder="1" applyAlignment="1">
      <alignment vertical="center"/>
    </xf>
    <xf numFmtId="0" fontId="40" fillId="0" borderId="0" xfId="48" applyFont="1" applyFill="1" applyAlignment="1">
      <alignment vertical="center"/>
    </xf>
    <xf numFmtId="0" fontId="40" fillId="24" borderId="0" xfId="49" applyFont="1" applyFill="1" applyBorder="1" applyAlignment="1" applyProtection="1">
      <alignment horizontal="left" vertical="center" shrinkToFit="1"/>
    </xf>
    <xf numFmtId="0" fontId="40" fillId="24" borderId="0" xfId="49" applyFont="1" applyFill="1" applyBorder="1" applyAlignment="1">
      <alignment vertical="center"/>
    </xf>
    <xf numFmtId="0" fontId="40" fillId="24" borderId="0" xfId="49" applyFont="1" applyFill="1" applyBorder="1"/>
    <xf numFmtId="0" fontId="40" fillId="24" borderId="0" xfId="49" applyFont="1" applyFill="1"/>
    <xf numFmtId="0" fontId="42" fillId="24" borderId="16" xfId="49" applyFont="1" applyFill="1" applyBorder="1" applyAlignment="1" applyProtection="1">
      <alignment horizontal="left" vertical="top" shrinkToFit="1"/>
    </xf>
    <xf numFmtId="0" fontId="39" fillId="24" borderId="0" xfId="49" applyFont="1" applyFill="1"/>
    <xf numFmtId="0" fontId="45" fillId="24" borderId="0" xfId="49" applyFont="1" applyFill="1" applyBorder="1" applyAlignment="1" applyProtection="1">
      <alignment horizontal="left" vertical="center"/>
    </xf>
    <xf numFmtId="0" fontId="44" fillId="24" borderId="13" xfId="49" quotePrefix="1" applyFont="1" applyFill="1" applyBorder="1" applyAlignment="1">
      <alignment horizontal="distributed" vertical="center"/>
    </xf>
    <xf numFmtId="177" fontId="48" fillId="0" borderId="44" xfId="49" applyNumberFormat="1" applyFont="1" applyFill="1" applyBorder="1" applyAlignment="1">
      <alignment vertical="center"/>
    </xf>
    <xf numFmtId="177" fontId="39" fillId="0" borderId="18" xfId="49" applyNumberFormat="1" applyFont="1" applyFill="1" applyBorder="1"/>
    <xf numFmtId="177" fontId="39" fillId="0" borderId="0" xfId="49" applyNumberFormat="1" applyFont="1" applyFill="1"/>
    <xf numFmtId="0" fontId="44" fillId="0" borderId="13" xfId="49" quotePrefix="1" applyFont="1" applyFill="1" applyBorder="1" applyAlignment="1">
      <alignment horizontal="distributed" vertical="center"/>
    </xf>
    <xf numFmtId="177" fontId="39" fillId="24" borderId="18" xfId="49" applyNumberFormat="1" applyFont="1" applyFill="1" applyBorder="1"/>
    <xf numFmtId="177" fontId="39" fillId="24" borderId="0" xfId="49" applyNumberFormat="1" applyFont="1" applyFill="1"/>
    <xf numFmtId="0" fontId="44" fillId="24" borderId="12" xfId="49" applyFont="1" applyFill="1" applyBorder="1" applyAlignment="1" applyProtection="1">
      <alignment horizontal="distributed" vertical="center"/>
    </xf>
    <xf numFmtId="177" fontId="48" fillId="0" borderId="0" xfId="49" applyNumberFormat="1" applyFont="1" applyFill="1" applyBorder="1" applyAlignment="1" applyProtection="1">
      <alignment vertical="center"/>
      <protection locked="0"/>
    </xf>
    <xf numFmtId="177" fontId="39" fillId="0" borderId="19" xfId="49" applyNumberFormat="1" applyFont="1" applyFill="1" applyBorder="1"/>
    <xf numFmtId="177" fontId="45" fillId="0" borderId="0" xfId="49" applyNumberFormat="1" applyFont="1" applyFill="1"/>
    <xf numFmtId="0" fontId="44" fillId="0" borderId="12" xfId="49" applyFont="1" applyFill="1" applyBorder="1" applyAlignment="1" applyProtection="1">
      <alignment horizontal="distributed" vertical="center"/>
    </xf>
    <xf numFmtId="177" fontId="39" fillId="24" borderId="19" xfId="49" applyNumberFormat="1" applyFont="1" applyFill="1" applyBorder="1"/>
    <xf numFmtId="177" fontId="45" fillId="24" borderId="0" xfId="49" applyNumberFormat="1" applyFont="1" applyFill="1"/>
    <xf numFmtId="177" fontId="48" fillId="0" borderId="0" xfId="49" applyNumberFormat="1" applyFont="1" applyFill="1" applyBorder="1" applyAlignment="1">
      <alignment vertical="center"/>
    </xf>
    <xf numFmtId="0" fontId="44" fillId="24" borderId="14" xfId="49" applyFont="1" applyFill="1" applyBorder="1" applyAlignment="1" applyProtection="1">
      <alignment horizontal="distributed" vertical="center"/>
    </xf>
    <xf numFmtId="177" fontId="48" fillId="0" borderId="41" xfId="49" applyNumberFormat="1" applyFont="1" applyFill="1" applyBorder="1" applyAlignment="1">
      <alignment vertical="center"/>
    </xf>
    <xf numFmtId="177" fontId="39" fillId="0" borderId="20" xfId="49" applyNumberFormat="1" applyFont="1" applyFill="1" applyBorder="1"/>
    <xf numFmtId="0" fontId="44" fillId="0" borderId="14" xfId="49" applyFont="1" applyFill="1" applyBorder="1" applyAlignment="1" applyProtection="1">
      <alignment horizontal="distributed" vertical="center"/>
    </xf>
    <xf numFmtId="177" fontId="39" fillId="24" borderId="20" xfId="49" applyNumberFormat="1" applyFont="1" applyFill="1" applyBorder="1"/>
    <xf numFmtId="0" fontId="45" fillId="24" borderId="13" xfId="49" applyFont="1" applyFill="1" applyBorder="1" applyAlignment="1" applyProtection="1">
      <alignment horizontal="distributed" vertical="center"/>
    </xf>
    <xf numFmtId="177" fontId="39" fillId="0" borderId="44" xfId="49" applyNumberFormat="1" applyFont="1" applyFill="1" applyBorder="1" applyAlignment="1" applyProtection="1">
      <alignment vertical="center"/>
      <protection locked="0"/>
    </xf>
    <xf numFmtId="0" fontId="45" fillId="0" borderId="13" xfId="49" applyFont="1" applyFill="1" applyBorder="1" applyAlignment="1" applyProtection="1">
      <alignment horizontal="distributed" vertical="center"/>
    </xf>
    <xf numFmtId="0" fontId="45" fillId="24" borderId="12" xfId="49" applyFont="1" applyFill="1" applyBorder="1" applyAlignment="1" applyProtection="1">
      <alignment horizontal="distributed" vertical="center"/>
    </xf>
    <xf numFmtId="177" fontId="39" fillId="0" borderId="0" xfId="49" applyNumberFormat="1" applyFont="1" applyFill="1" applyBorder="1" applyAlignment="1" applyProtection="1">
      <alignment vertical="center"/>
      <protection locked="0"/>
    </xf>
    <xf numFmtId="0" fontId="45" fillId="0" borderId="12" xfId="49" applyFont="1" applyFill="1" applyBorder="1" applyAlignment="1" applyProtection="1">
      <alignment horizontal="distributed" vertical="center"/>
    </xf>
    <xf numFmtId="0" fontId="45" fillId="24" borderId="14" xfId="49" applyFont="1" applyFill="1" applyBorder="1" applyAlignment="1" applyProtection="1">
      <alignment horizontal="distributed" vertical="center"/>
    </xf>
    <xf numFmtId="177" fontId="39" fillId="0" borderId="41" xfId="49" applyNumberFormat="1" applyFont="1" applyFill="1" applyBorder="1" applyAlignment="1" applyProtection="1">
      <alignment vertical="center"/>
      <protection locked="0"/>
    </xf>
    <xf numFmtId="0" fontId="45" fillId="0" borderId="14" xfId="49" applyFont="1" applyFill="1" applyBorder="1" applyAlignment="1" applyProtection="1">
      <alignment horizontal="distributed" vertical="center"/>
    </xf>
    <xf numFmtId="177" fontId="39" fillId="0" borderId="0" xfId="49" applyNumberFormat="1" applyFont="1" applyFill="1" applyBorder="1"/>
    <xf numFmtId="177" fontId="39" fillId="24" borderId="0" xfId="49" applyNumberFormat="1" applyFont="1" applyFill="1" applyBorder="1"/>
    <xf numFmtId="0" fontId="45" fillId="24" borderId="15" xfId="49" applyFont="1" applyFill="1" applyBorder="1" applyAlignment="1" applyProtection="1">
      <alignment horizontal="distributed" vertical="center"/>
    </xf>
    <xf numFmtId="177" fontId="39" fillId="0" borderId="16" xfId="49" applyNumberFormat="1" applyFont="1" applyFill="1" applyBorder="1" applyAlignment="1" applyProtection="1">
      <alignment vertical="center"/>
      <protection locked="0"/>
    </xf>
    <xf numFmtId="177" fontId="39" fillId="0" borderId="21" xfId="49" applyNumberFormat="1" applyFont="1" applyFill="1" applyBorder="1"/>
    <xf numFmtId="177" fontId="39" fillId="0" borderId="50" xfId="49" applyNumberFormat="1" applyFont="1" applyFill="1" applyBorder="1"/>
    <xf numFmtId="0" fontId="45" fillId="0" borderId="15" xfId="49" applyFont="1" applyFill="1" applyBorder="1" applyAlignment="1" applyProtection="1">
      <alignment horizontal="distributed" vertical="center"/>
    </xf>
    <xf numFmtId="177" fontId="39" fillId="24" borderId="21" xfId="49" applyNumberFormat="1" applyFont="1" applyFill="1" applyBorder="1"/>
    <xf numFmtId="0" fontId="46" fillId="24" borderId="0" xfId="49" applyFont="1" applyFill="1" applyAlignment="1">
      <alignment vertical="center"/>
    </xf>
    <xf numFmtId="0" fontId="46" fillId="24" borderId="0" xfId="49" applyFont="1" applyFill="1" applyBorder="1" applyAlignment="1" applyProtection="1">
      <alignment horizontal="center" shrinkToFit="1"/>
    </xf>
    <xf numFmtId="0" fontId="46" fillId="0" borderId="0" xfId="0" applyFont="1" applyAlignment="1"/>
    <xf numFmtId="0" fontId="42" fillId="25" borderId="16" xfId="49" applyFont="1" applyFill="1" applyBorder="1" applyAlignment="1" applyProtection="1">
      <alignment horizontal="left" vertical="top" shrinkToFit="1"/>
    </xf>
    <xf numFmtId="0" fontId="40" fillId="0" borderId="0" xfId="0" applyFont="1"/>
    <xf numFmtId="38" fontId="48" fillId="0" borderId="51" xfId="38" quotePrefix="1" applyFont="1" applyFill="1" applyBorder="1" applyAlignment="1">
      <alignment vertical="center"/>
    </xf>
    <xf numFmtId="183" fontId="48" fillId="0" borderId="51" xfId="38" quotePrefix="1" applyNumberFormat="1" applyFont="1" applyFill="1" applyBorder="1" applyAlignment="1">
      <alignment vertical="center"/>
    </xf>
    <xf numFmtId="177" fontId="45" fillId="0" borderId="48" xfId="49" applyNumberFormat="1" applyFont="1" applyFill="1" applyBorder="1" applyAlignment="1">
      <alignment horizontal="center"/>
    </xf>
    <xf numFmtId="38" fontId="48" fillId="0" borderId="35" xfId="38" applyFont="1" applyFill="1" applyBorder="1" applyAlignment="1" applyProtection="1">
      <alignment vertical="center"/>
    </xf>
    <xf numFmtId="183" fontId="48" fillId="0" borderId="35" xfId="38" applyNumberFormat="1" applyFont="1" applyFill="1" applyBorder="1" applyAlignment="1" applyProtection="1">
      <alignment vertical="center"/>
    </xf>
    <xf numFmtId="177" fontId="45" fillId="0" borderId="36" xfId="49" applyNumberFormat="1" applyFont="1" applyFill="1" applyBorder="1" applyAlignment="1">
      <alignment horizontal="center"/>
    </xf>
    <xf numFmtId="38" fontId="48" fillId="0" borderId="31" xfId="38" applyFont="1" applyFill="1" applyBorder="1" applyAlignment="1" applyProtection="1">
      <alignment vertical="center"/>
    </xf>
    <xf numFmtId="183" fontId="48" fillId="0" borderId="31" xfId="38" applyNumberFormat="1" applyFont="1" applyFill="1" applyBorder="1" applyAlignment="1" applyProtection="1">
      <alignment vertical="center"/>
    </xf>
    <xf numFmtId="177" fontId="45" fillId="0" borderId="32" xfId="49" applyNumberFormat="1" applyFont="1" applyFill="1" applyBorder="1" applyAlignment="1">
      <alignment horizontal="center"/>
    </xf>
    <xf numFmtId="38" fontId="39" fillId="0" borderId="51" xfId="38" applyFont="1" applyFill="1" applyBorder="1" applyAlignment="1" applyProtection="1">
      <alignment vertical="center"/>
    </xf>
    <xf numFmtId="38" fontId="39" fillId="0" borderId="51" xfId="38" applyFont="1" applyFill="1" applyBorder="1" applyAlignment="1" applyProtection="1">
      <alignment horizontal="right" vertical="center"/>
    </xf>
    <xf numFmtId="180" fontId="39" fillId="0" borderId="51" xfId="49" applyNumberFormat="1" applyFont="1" applyFill="1" applyBorder="1" applyAlignment="1" applyProtection="1">
      <alignment vertical="center"/>
    </xf>
    <xf numFmtId="177" fontId="39" fillId="0" borderId="52" xfId="49" applyNumberFormat="1" applyFont="1" applyFill="1" applyBorder="1" applyAlignment="1" applyProtection="1">
      <alignment vertical="center"/>
      <protection locked="0"/>
    </xf>
    <xf numFmtId="177" fontId="45" fillId="0" borderId="48" xfId="49" applyNumberFormat="1" applyFont="1" applyFill="1" applyBorder="1" applyAlignment="1">
      <alignment horizontal="center" vertical="center"/>
    </xf>
    <xf numFmtId="38" fontId="39" fillId="0" borderId="35" xfId="38" applyFont="1" applyFill="1" applyBorder="1" applyAlignment="1" applyProtection="1">
      <alignment vertical="center"/>
    </xf>
    <xf numFmtId="38" fontId="39" fillId="0" borderId="35" xfId="38" applyFont="1" applyFill="1" applyBorder="1" applyAlignment="1" applyProtection="1">
      <alignment horizontal="right" vertical="center"/>
    </xf>
    <xf numFmtId="180" fontId="39" fillId="0" borderId="35" xfId="49" applyNumberFormat="1" applyFont="1" applyFill="1" applyBorder="1" applyAlignment="1" applyProtection="1">
      <alignment vertical="center"/>
    </xf>
    <xf numFmtId="177" fontId="39" fillId="0" borderId="33" xfId="49" applyNumberFormat="1" applyFont="1" applyFill="1" applyBorder="1" applyAlignment="1" applyProtection="1">
      <alignment vertical="center"/>
      <protection locked="0"/>
    </xf>
    <xf numFmtId="177" fontId="45" fillId="0" borderId="36" xfId="49" applyNumberFormat="1" applyFont="1" applyFill="1" applyBorder="1" applyAlignment="1">
      <alignment horizontal="center" vertical="center"/>
    </xf>
    <xf numFmtId="38" fontId="39" fillId="0" borderId="31" xfId="38" applyFont="1" applyFill="1" applyBorder="1" applyAlignment="1" applyProtection="1">
      <alignment vertical="center"/>
    </xf>
    <xf numFmtId="38" fontId="39" fillId="0" borderId="31" xfId="38" applyFont="1" applyFill="1" applyBorder="1" applyAlignment="1" applyProtection="1">
      <alignment horizontal="right" vertical="center"/>
    </xf>
    <xf numFmtId="180" fontId="39" fillId="0" borderId="31" xfId="49" applyNumberFormat="1" applyFont="1" applyFill="1" applyBorder="1" applyAlignment="1" applyProtection="1">
      <alignment vertical="center"/>
    </xf>
    <xf numFmtId="177" fontId="39" fillId="0" borderId="30" xfId="49" applyNumberFormat="1" applyFont="1" applyFill="1" applyBorder="1" applyAlignment="1" applyProtection="1">
      <alignment vertical="center"/>
      <protection locked="0"/>
    </xf>
    <xf numFmtId="177" fontId="45" fillId="0" borderId="32" xfId="49" applyNumberFormat="1" applyFont="1" applyFill="1" applyBorder="1" applyAlignment="1">
      <alignment horizontal="center" vertical="center"/>
    </xf>
    <xf numFmtId="38" fontId="39" fillId="0" borderId="53" xfId="38" applyFont="1" applyFill="1" applyBorder="1" applyAlignment="1" applyProtection="1">
      <alignment vertical="center"/>
    </xf>
    <xf numFmtId="38" fontId="39" fillId="0" borderId="53" xfId="38" applyFont="1" applyFill="1" applyBorder="1" applyAlignment="1" applyProtection="1">
      <alignment horizontal="right" vertical="center"/>
    </xf>
    <xf numFmtId="180" fontId="39" fillId="0" borderId="53" xfId="49" applyNumberFormat="1" applyFont="1" applyFill="1" applyBorder="1" applyAlignment="1" applyProtection="1">
      <alignment vertical="center"/>
    </xf>
    <xf numFmtId="177" fontId="45" fillId="0" borderId="49" xfId="49" applyNumberFormat="1" applyFont="1" applyFill="1" applyBorder="1" applyAlignment="1">
      <alignment horizontal="center" vertical="center"/>
    </xf>
    <xf numFmtId="0" fontId="46" fillId="0" borderId="37" xfId="49" applyFont="1" applyFill="1" applyBorder="1" applyAlignment="1">
      <alignment vertical="center"/>
    </xf>
    <xf numFmtId="0" fontId="46" fillId="0" borderId="0" xfId="49" applyFont="1" applyFill="1" applyAlignment="1">
      <alignment vertical="center"/>
    </xf>
    <xf numFmtId="0" fontId="39" fillId="24" borderId="37" xfId="49" applyFont="1" applyFill="1" applyBorder="1"/>
    <xf numFmtId="0" fontId="39" fillId="24" borderId="37" xfId="49" applyFont="1" applyFill="1" applyBorder="1" applyAlignment="1">
      <alignment horizontal="center"/>
    </xf>
    <xf numFmtId="0" fontId="39" fillId="24" borderId="0" xfId="49" applyFont="1" applyFill="1" applyAlignment="1">
      <alignment horizont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78" fontId="40" fillId="0" borderId="0" xfId="38" applyNumberFormat="1" applyFont="1" applyAlignment="1">
      <alignment vertical="center"/>
    </xf>
    <xf numFmtId="178" fontId="40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3" fontId="40" fillId="0" borderId="0" xfId="0" applyNumberFormat="1" applyFont="1" applyAlignment="1">
      <alignment vertical="center"/>
    </xf>
    <xf numFmtId="0" fontId="40" fillId="0" borderId="22" xfId="0" applyFont="1" applyBorder="1" applyAlignment="1">
      <alignment vertical="center"/>
    </xf>
    <xf numFmtId="0" fontId="40" fillId="0" borderId="37" xfId="0" applyFont="1" applyBorder="1" applyAlignment="1">
      <alignment vertical="center"/>
    </xf>
    <xf numFmtId="0" fontId="40" fillId="0" borderId="39" xfId="0" applyFont="1" applyBorder="1" applyAlignment="1">
      <alignment vertical="center"/>
    </xf>
    <xf numFmtId="178" fontId="40" fillId="26" borderId="26" xfId="0" applyNumberFormat="1" applyFont="1" applyFill="1" applyBorder="1" applyAlignment="1">
      <alignment horizontal="center" vertical="center" shrinkToFit="1"/>
    </xf>
    <xf numFmtId="178" fontId="40" fillId="26" borderId="26" xfId="38" applyNumberFormat="1" applyFont="1" applyFill="1" applyBorder="1" applyAlignment="1">
      <alignment horizontal="center" vertical="center" shrinkToFit="1"/>
    </xf>
    <xf numFmtId="178" fontId="40" fillId="0" borderId="26" xfId="0" applyNumberFormat="1" applyFont="1" applyBorder="1" applyAlignment="1">
      <alignment horizontal="center" vertical="center" shrinkToFit="1"/>
    </xf>
    <xf numFmtId="178" fontId="40" fillId="0" borderId="27" xfId="0" applyNumberFormat="1" applyFont="1" applyBorder="1" applyAlignment="1">
      <alignment horizontal="center" vertical="center" shrinkToFit="1"/>
    </xf>
    <xf numFmtId="0" fontId="40" fillId="0" borderId="28" xfId="0" applyFont="1" applyBorder="1" applyAlignment="1">
      <alignment horizontal="center" vertical="center"/>
    </xf>
    <xf numFmtId="0" fontId="40" fillId="0" borderId="34" xfId="0" applyFont="1" applyBorder="1" applyAlignment="1">
      <alignment vertical="center"/>
    </xf>
    <xf numFmtId="0" fontId="40" fillId="0" borderId="0" xfId="0" applyFont="1" applyBorder="1" applyAlignment="1">
      <alignment horizontal="distributed" vertical="center"/>
    </xf>
    <xf numFmtId="0" fontId="40" fillId="0" borderId="40" xfId="0" applyFont="1" applyBorder="1" applyAlignment="1">
      <alignment vertical="center"/>
    </xf>
    <xf numFmtId="178" fontId="40" fillId="26" borderId="35" xfId="0" applyNumberFormat="1" applyFont="1" applyFill="1" applyBorder="1" applyAlignment="1">
      <alignment horizontal="center" vertical="center" shrinkToFit="1"/>
    </xf>
    <xf numFmtId="178" fontId="40" fillId="26" borderId="35" xfId="38" applyNumberFormat="1" applyFont="1" applyFill="1" applyBorder="1" applyAlignment="1">
      <alignment horizontal="center" vertical="center" shrinkToFit="1"/>
    </xf>
    <xf numFmtId="178" fontId="40" fillId="0" borderId="35" xfId="0" applyNumberFormat="1" applyFont="1" applyBorder="1" applyAlignment="1">
      <alignment horizontal="center" vertical="center" shrinkToFit="1"/>
    </xf>
    <xf numFmtId="0" fontId="40" fillId="0" borderId="36" xfId="0" applyFont="1" applyBorder="1" applyAlignment="1">
      <alignment horizontal="center" vertical="center"/>
    </xf>
    <xf numFmtId="0" fontId="40" fillId="0" borderId="29" xfId="0" applyFont="1" applyBorder="1" applyAlignment="1">
      <alignment vertical="center"/>
    </xf>
    <xf numFmtId="0" fontId="40" fillId="0" borderId="41" xfId="0" applyFont="1" applyBorder="1" applyAlignment="1">
      <alignment vertical="center"/>
    </xf>
    <xf numFmtId="0" fontId="40" fillId="0" borderId="42" xfId="0" applyFont="1" applyBorder="1" applyAlignment="1">
      <alignment vertical="center"/>
    </xf>
    <xf numFmtId="178" fontId="40" fillId="26" borderId="31" xfId="0" applyNumberFormat="1" applyFont="1" applyFill="1" applyBorder="1" applyAlignment="1">
      <alignment horizontal="left" vertical="center"/>
    </xf>
    <xf numFmtId="178" fontId="40" fillId="0" borderId="31" xfId="0" applyNumberFormat="1" applyFont="1" applyBorder="1" applyAlignment="1">
      <alignment horizontal="center" vertical="center"/>
    </xf>
    <xf numFmtId="0" fontId="40" fillId="0" borderId="43" xfId="0" applyFont="1" applyBorder="1" applyAlignment="1">
      <alignment vertical="center"/>
    </xf>
    <xf numFmtId="0" fontId="49" fillId="0" borderId="45" xfId="0" applyFont="1" applyBorder="1" applyAlignment="1">
      <alignment horizontal="distributed" vertical="center"/>
    </xf>
    <xf numFmtId="178" fontId="49" fillId="0" borderId="51" xfId="38" applyNumberFormat="1" applyFont="1" applyFill="1" applyBorder="1" applyAlignment="1">
      <alignment vertical="center" shrinkToFit="1"/>
    </xf>
    <xf numFmtId="178" fontId="49" fillId="0" borderId="52" xfId="0" applyNumberFormat="1" applyFont="1" applyFill="1" applyBorder="1" applyAlignment="1">
      <alignment vertical="center" shrinkToFit="1"/>
    </xf>
    <xf numFmtId="0" fontId="40" fillId="0" borderId="48" xfId="0" applyFont="1" applyBorder="1" applyAlignment="1">
      <alignment horizontal="center" vertical="center"/>
    </xf>
    <xf numFmtId="0" fontId="49" fillId="0" borderId="0" xfId="0" applyFont="1" applyBorder="1" applyAlignment="1">
      <alignment horizontal="distributed" vertical="center"/>
    </xf>
    <xf numFmtId="0" fontId="49" fillId="0" borderId="40" xfId="0" applyFont="1" applyBorder="1" applyAlignment="1">
      <alignment horizontal="distributed" vertical="center"/>
    </xf>
    <xf numFmtId="178" fontId="49" fillId="0" borderId="35" xfId="38" applyNumberFormat="1" applyFont="1" applyFill="1" applyBorder="1" applyAlignment="1">
      <alignment vertical="center" shrinkToFit="1"/>
    </xf>
    <xf numFmtId="178" fontId="49" fillId="0" borderId="33" xfId="38" applyNumberFormat="1" applyFont="1" applyFill="1" applyBorder="1" applyAlignment="1">
      <alignment vertical="center" shrinkToFit="1"/>
    </xf>
    <xf numFmtId="38" fontId="40" fillId="0" borderId="0" xfId="38" applyFont="1" applyAlignment="1">
      <alignment vertical="center"/>
    </xf>
    <xf numFmtId="0" fontId="49" fillId="0" borderId="41" xfId="0" applyFont="1" applyBorder="1" applyAlignment="1">
      <alignment horizontal="distributed" vertical="center"/>
    </xf>
    <xf numFmtId="0" fontId="49" fillId="0" borderId="42" xfId="0" applyFont="1" applyBorder="1" applyAlignment="1">
      <alignment horizontal="distributed" vertical="center"/>
    </xf>
    <xf numFmtId="178" fontId="49" fillId="0" borderId="31" xfId="38" applyNumberFormat="1" applyFont="1" applyFill="1" applyBorder="1" applyAlignment="1">
      <alignment vertical="center" shrinkToFit="1"/>
    </xf>
    <xf numFmtId="0" fontId="40" fillId="0" borderId="44" xfId="0" applyFont="1" applyBorder="1" applyAlignment="1">
      <alignment horizontal="distributed" vertical="center"/>
    </xf>
    <xf numFmtId="0" fontId="40" fillId="0" borderId="45" xfId="0" applyFont="1" applyBorder="1" applyAlignment="1">
      <alignment horizontal="distributed" vertical="center"/>
    </xf>
    <xf numFmtId="178" fontId="40" fillId="0" borderId="51" xfId="38" applyNumberFormat="1" applyFont="1" applyFill="1" applyBorder="1" applyAlignment="1" applyProtection="1">
      <alignment vertical="center" shrinkToFit="1"/>
      <protection locked="0"/>
    </xf>
    <xf numFmtId="178" fontId="40" fillId="0" borderId="52" xfId="0" applyNumberFormat="1" applyFont="1" applyFill="1" applyBorder="1" applyAlignment="1" applyProtection="1">
      <alignment vertical="center" shrinkToFit="1"/>
      <protection locked="0"/>
    </xf>
    <xf numFmtId="178" fontId="40" fillId="0" borderId="52" xfId="0" applyNumberFormat="1" applyFont="1" applyFill="1" applyBorder="1" applyAlignment="1" applyProtection="1">
      <alignment vertical="center" shrinkToFit="1"/>
    </xf>
    <xf numFmtId="0" fontId="40" fillId="0" borderId="40" xfId="0" applyFont="1" applyBorder="1" applyAlignment="1">
      <alignment horizontal="distributed" vertical="center"/>
    </xf>
    <xf numFmtId="178" fontId="40" fillId="0" borderId="35" xfId="38" applyNumberFormat="1" applyFont="1" applyFill="1" applyBorder="1" applyAlignment="1" applyProtection="1">
      <alignment vertical="center" shrinkToFit="1"/>
      <protection locked="0"/>
    </xf>
    <xf numFmtId="178" fontId="40" fillId="0" borderId="33" xfId="0" applyNumberFormat="1" applyFont="1" applyFill="1" applyBorder="1" applyAlignment="1" applyProtection="1">
      <alignment vertical="center" shrinkToFit="1"/>
      <protection locked="0"/>
    </xf>
    <xf numFmtId="178" fontId="40" fillId="0" borderId="33" xfId="0" applyNumberFormat="1" applyFont="1" applyFill="1" applyBorder="1" applyAlignment="1" applyProtection="1">
      <alignment vertical="center" shrinkToFit="1"/>
    </xf>
    <xf numFmtId="0" fontId="40" fillId="0" borderId="41" xfId="0" applyFont="1" applyBorder="1" applyAlignment="1">
      <alignment horizontal="distributed" vertical="center"/>
    </xf>
    <xf numFmtId="0" fontId="40" fillId="0" borderId="42" xfId="0" applyFont="1" applyBorder="1" applyAlignment="1">
      <alignment horizontal="distributed" vertical="center"/>
    </xf>
    <xf numFmtId="178" fontId="40" fillId="0" borderId="31" xfId="38" applyNumberFormat="1" applyFont="1" applyFill="1" applyBorder="1" applyAlignment="1" applyProtection="1">
      <alignment vertical="center" shrinkToFit="1"/>
      <protection locked="0"/>
    </xf>
    <xf numFmtId="178" fontId="40" fillId="0" borderId="30" xfId="0" applyNumberFormat="1" applyFont="1" applyFill="1" applyBorder="1" applyAlignment="1" applyProtection="1">
      <alignment vertical="center" shrinkToFit="1"/>
      <protection locked="0"/>
    </xf>
    <xf numFmtId="178" fontId="40" fillId="0" borderId="30" xfId="0" applyNumberFormat="1" applyFont="1" applyFill="1" applyBorder="1" applyAlignment="1" applyProtection="1">
      <alignment vertical="center" shrinkToFit="1"/>
    </xf>
    <xf numFmtId="0" fontId="40" fillId="0" borderId="46" xfId="0" applyFont="1" applyBorder="1" applyAlignment="1">
      <alignment vertical="center"/>
    </xf>
    <xf numFmtId="0" fontId="40" fillId="0" borderId="16" xfId="0" applyFont="1" applyBorder="1" applyAlignment="1">
      <alignment horizontal="distributed" vertical="center"/>
    </xf>
    <xf numFmtId="0" fontId="40" fillId="0" borderId="47" xfId="0" applyFont="1" applyBorder="1" applyAlignment="1">
      <alignment horizontal="distributed" vertical="center"/>
    </xf>
    <xf numFmtId="178" fontId="40" fillId="0" borderId="53" xfId="38" applyNumberFormat="1" applyFont="1" applyFill="1" applyBorder="1" applyAlignment="1" applyProtection="1">
      <alignment vertical="center" shrinkToFit="1"/>
      <protection locked="0"/>
    </xf>
    <xf numFmtId="178" fontId="40" fillId="0" borderId="54" xfId="0" applyNumberFormat="1" applyFont="1" applyFill="1" applyBorder="1" applyAlignment="1" applyProtection="1">
      <alignment vertical="center" shrinkToFit="1"/>
      <protection locked="0"/>
    </xf>
    <xf numFmtId="178" fontId="40" fillId="0" borderId="54" xfId="0" applyNumberFormat="1" applyFont="1" applyFill="1" applyBorder="1" applyAlignment="1" applyProtection="1">
      <alignment vertical="center" shrinkToFit="1"/>
    </xf>
    <xf numFmtId="178" fontId="40" fillId="26" borderId="31" xfId="0" applyNumberFormat="1" applyFont="1" applyFill="1" applyBorder="1" applyAlignment="1">
      <alignment horizontal="distributed" vertical="center"/>
    </xf>
    <xf numFmtId="0" fontId="49" fillId="0" borderId="44" xfId="0" applyFont="1" applyBorder="1" applyAlignment="1">
      <alignment horizontal="centerContinuous" vertical="center" shrinkToFit="1"/>
    </xf>
    <xf numFmtId="38" fontId="42" fillId="0" borderId="28" xfId="38" applyFont="1" applyBorder="1" applyAlignment="1">
      <alignment horizontal="center" vertical="center" shrinkToFit="1"/>
    </xf>
    <xf numFmtId="38" fontId="42" fillId="0" borderId="36" xfId="38" applyFont="1" applyBorder="1" applyAlignment="1">
      <alignment horizontal="center" vertical="center" shrinkToFit="1"/>
    </xf>
    <xf numFmtId="38" fontId="42" fillId="0" borderId="32" xfId="38" applyFont="1" applyBorder="1" applyAlignment="1">
      <alignment horizontal="center" vertical="center" shrinkToFit="1"/>
    </xf>
    <xf numFmtId="0" fontId="41" fillId="24" borderId="16" xfId="47" applyFont="1" applyFill="1" applyBorder="1" applyAlignment="1" applyProtection="1">
      <alignment horizontal="right" shrinkToFit="1"/>
    </xf>
    <xf numFmtId="0" fontId="46" fillId="24" borderId="37" xfId="47" applyFont="1" applyFill="1" applyBorder="1" applyAlignment="1" applyProtection="1">
      <alignment horizontal="center" vertical="center" shrinkToFit="1"/>
    </xf>
    <xf numFmtId="0" fontId="46" fillId="24" borderId="55" xfId="47" applyFont="1" applyFill="1" applyBorder="1" applyAlignment="1" applyProtection="1">
      <alignment horizontal="center" vertical="center" shrinkToFit="1"/>
    </xf>
    <xf numFmtId="0" fontId="45" fillId="24" borderId="37" xfId="49" applyFont="1" applyFill="1" applyBorder="1" applyAlignment="1" applyProtection="1">
      <alignment horizontal="center" vertical="center" shrinkToFit="1"/>
    </xf>
    <xf numFmtId="0" fontId="45" fillId="24" borderId="55" xfId="49" applyFont="1" applyFill="1" applyBorder="1" applyAlignment="1" applyProtection="1">
      <alignment horizontal="center" vertical="center" shrinkToFit="1"/>
    </xf>
    <xf numFmtId="0" fontId="39" fillId="24" borderId="0" xfId="49" applyFont="1" applyFill="1" applyBorder="1" applyAlignment="1" applyProtection="1">
      <alignment horizontal="left" vertical="center" shrinkToFit="1"/>
    </xf>
    <xf numFmtId="0" fontId="41" fillId="24" borderId="16" xfId="49" applyFont="1" applyFill="1" applyBorder="1" applyAlignment="1" applyProtection="1">
      <alignment horizontal="right" shrinkToFit="1"/>
    </xf>
    <xf numFmtId="0" fontId="39" fillId="24" borderId="0" xfId="49" applyFont="1" applyFill="1" applyBorder="1" applyAlignment="1" applyProtection="1">
      <alignment horizontal="center" vertical="center" shrinkToFit="1"/>
    </xf>
    <xf numFmtId="0" fontId="46" fillId="24" borderId="0" xfId="49" applyFont="1" applyFill="1" applyBorder="1" applyAlignment="1" applyProtection="1">
      <alignment horizontal="left" shrinkToFit="1"/>
    </xf>
    <xf numFmtId="178" fontId="41" fillId="26" borderId="23" xfId="38" applyNumberFormat="1" applyFont="1" applyFill="1" applyBorder="1" applyAlignment="1">
      <alignment horizontal="center" vertical="center"/>
    </xf>
    <xf numFmtId="178" fontId="41" fillId="26" borderId="25" xfId="38" applyNumberFormat="1" applyFont="1" applyFill="1" applyBorder="1" applyAlignment="1">
      <alignment horizontal="center" vertical="center"/>
    </xf>
    <xf numFmtId="178" fontId="40" fillId="26" borderId="51" xfId="38" applyNumberFormat="1" applyFont="1" applyFill="1" applyBorder="1" applyAlignment="1">
      <alignment horizontal="distributed" vertical="center"/>
    </xf>
    <xf numFmtId="178" fontId="40" fillId="26" borderId="31" xfId="38" applyNumberFormat="1" applyFont="1" applyFill="1" applyBorder="1" applyAlignment="1">
      <alignment horizontal="distributed" vertical="center"/>
    </xf>
    <xf numFmtId="178" fontId="40" fillId="0" borderId="35" xfId="0" applyNumberFormat="1" applyFont="1" applyBorder="1" applyAlignment="1">
      <alignment horizontal="center" vertical="center" wrapText="1" shrinkToFit="1"/>
    </xf>
    <xf numFmtId="178" fontId="40" fillId="0" borderId="31" xfId="0" applyNumberFormat="1" applyFont="1" applyBorder="1" applyAlignment="1">
      <alignment horizontal="center" vertical="center" shrinkToFit="1"/>
    </xf>
    <xf numFmtId="38" fontId="50" fillId="0" borderId="17" xfId="38" applyFont="1" applyFill="1" applyBorder="1" applyAlignment="1">
      <alignment horizontal="center" vertical="center"/>
    </xf>
    <xf numFmtId="38" fontId="50" fillId="0" borderId="12" xfId="38" applyFont="1" applyFill="1" applyBorder="1" applyAlignment="1">
      <alignment horizontal="center" vertical="center"/>
    </xf>
    <xf numFmtId="38" fontId="50" fillId="0" borderId="14" xfId="38" applyFont="1" applyFill="1" applyBorder="1" applyAlignment="1">
      <alignment horizontal="center" vertical="center"/>
    </xf>
    <xf numFmtId="0" fontId="51" fillId="0" borderId="17" xfId="47" applyFont="1" applyFill="1" applyBorder="1" applyAlignment="1" applyProtection="1">
      <alignment horizontal="distributed" vertical="center"/>
    </xf>
    <xf numFmtId="37" fontId="52" fillId="0" borderId="32" xfId="48" applyNumberFormat="1" applyFont="1" applyFill="1" applyBorder="1" applyAlignment="1" applyProtection="1">
      <alignment horizontal="center" vertical="center"/>
    </xf>
    <xf numFmtId="0" fontId="51" fillId="0" borderId="17" xfId="48" applyFont="1" applyFill="1" applyBorder="1" applyAlignment="1" applyProtection="1">
      <alignment horizontal="distributed" vertical="center"/>
    </xf>
    <xf numFmtId="0" fontId="51" fillId="0" borderId="14" xfId="48" applyFont="1" applyFill="1" applyBorder="1" applyAlignment="1" applyProtection="1">
      <alignment horizontal="distributed" vertical="center"/>
    </xf>
    <xf numFmtId="0" fontId="53" fillId="0" borderId="17" xfId="49" applyFont="1" applyFill="1" applyBorder="1" applyAlignment="1" applyProtection="1">
      <alignment horizontal="distributed" vertical="center"/>
    </xf>
    <xf numFmtId="0" fontId="53" fillId="0" borderId="37" xfId="49" applyFont="1" applyFill="1" applyBorder="1" applyAlignment="1" applyProtection="1">
      <alignment horizontal="center" vertical="center" shrinkToFit="1"/>
    </xf>
    <xf numFmtId="0" fontId="53" fillId="0" borderId="55" xfId="49" applyFont="1" applyFill="1" applyBorder="1" applyAlignment="1" applyProtection="1">
      <alignment horizontal="center" vertical="center" shrinkToFit="1"/>
    </xf>
    <xf numFmtId="0" fontId="53" fillId="0" borderId="0" xfId="49" applyFont="1" applyFill="1" applyBorder="1" applyAlignment="1" applyProtection="1">
      <alignment horizontal="left" vertical="center"/>
    </xf>
    <xf numFmtId="0" fontId="53" fillId="0" borderId="17" xfId="49" applyFont="1" applyFill="1" applyBorder="1" applyAlignment="1" applyProtection="1">
      <alignment horizontal="distributed" vertical="center"/>
    </xf>
    <xf numFmtId="0" fontId="53" fillId="0" borderId="56" xfId="49" applyFont="1" applyFill="1" applyBorder="1" applyAlignment="1" applyProtection="1">
      <alignment horizontal="center" vertical="center"/>
    </xf>
    <xf numFmtId="0" fontId="53" fillId="0" borderId="27" xfId="49" applyFont="1" applyFill="1" applyBorder="1" applyAlignment="1" applyProtection="1">
      <alignment horizontal="center" vertical="center" wrapText="1" shrinkToFit="1"/>
    </xf>
    <xf numFmtId="0" fontId="53" fillId="0" borderId="28" xfId="49" applyFont="1" applyFill="1" applyBorder="1" applyAlignment="1" applyProtection="1">
      <alignment horizontal="center" vertical="center" shrinkToFit="1"/>
    </xf>
    <xf numFmtId="0" fontId="53" fillId="0" borderId="14" xfId="49" applyFont="1" applyFill="1" applyBorder="1" applyAlignment="1" applyProtection="1">
      <alignment horizontal="distributed" vertical="center"/>
    </xf>
    <xf numFmtId="0" fontId="53" fillId="0" borderId="38" xfId="49" applyFont="1" applyFill="1" applyBorder="1" applyAlignment="1" applyProtection="1">
      <alignment horizontal="center" vertical="center"/>
    </xf>
    <xf numFmtId="0" fontId="53" fillId="0" borderId="30" xfId="49" applyFont="1" applyFill="1" applyBorder="1" applyAlignment="1" applyProtection="1">
      <alignment horizontal="center" vertical="center" shrinkToFit="1"/>
    </xf>
    <xf numFmtId="0" fontId="53" fillId="0" borderId="32" xfId="49" applyFont="1" applyFill="1" applyBorder="1" applyAlignment="1" applyProtection="1">
      <alignment horizontal="center" vertical="center" shrinkToFit="1"/>
    </xf>
    <xf numFmtId="0" fontId="52" fillId="0" borderId="0" xfId="0" applyFont="1" applyFill="1" applyAlignment="1">
      <alignment vertical="center"/>
    </xf>
    <xf numFmtId="178" fontId="52" fillId="0" borderId="0" xfId="38" applyNumberFormat="1" applyFont="1" applyFill="1" applyAlignment="1">
      <alignment vertical="center"/>
    </xf>
    <xf numFmtId="178" fontId="52" fillId="0" borderId="0" xfId="0" applyNumberFormat="1" applyFont="1" applyFill="1" applyAlignment="1">
      <alignment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Header1" xfId="20"/>
    <cellStyle name="Header2" xfId="21"/>
    <cellStyle name="Normal_#18-Internet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パーセント 2" xfId="53"/>
    <cellStyle name="メモ" xfId="32" builtinId="10" customBuiltin="1"/>
    <cellStyle name="リンク セル" xfId="33" builtinId="24" customBuiltin="1"/>
    <cellStyle name="_x001d_%・&amp;-_x0008_ｨ_x0011_・_x0007__x0001__x0001_" xfId="34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桁区切り 2" xfId="54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52"/>
    <cellStyle name="標準_★Ⅲ2(4)ｷ～ｿ　国有提供施設所在交付金他【税】" xfId="47"/>
    <cellStyle name="標準_20☆Ⅲ2(4)ｺ　自動車取得税交付金【税】" xfId="48"/>
    <cellStyle name="標準_22☆Ⅲ2(4)ｷ､ｹ､ｻ～ｾ 国有提供施設所在市町村助成交付金【税】●" xfId="49"/>
    <cellStyle name="未定義" xfId="50"/>
    <cellStyle name="良い" xfId="5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zoomScaleNormal="100" workbookViewId="0">
      <selection activeCell="C3" sqref="C3:C5"/>
    </sheetView>
  </sheetViews>
  <sheetFormatPr defaultColWidth="9" defaultRowHeight="13.2"/>
  <cols>
    <col min="1" max="1" width="0.6640625" style="11" customWidth="1"/>
    <col min="2" max="2" width="1.33203125" style="11" customWidth="1"/>
    <col min="3" max="3" width="10.88671875" style="11" customWidth="1"/>
    <col min="4" max="4" width="12.77734375" style="11" customWidth="1"/>
    <col min="5" max="16384" width="9" style="11"/>
  </cols>
  <sheetData>
    <row r="1" spans="2:6" s="2" customFormat="1" ht="19.5" customHeight="1">
      <c r="B1" s="6"/>
      <c r="C1" s="12" t="s">
        <v>114</v>
      </c>
      <c r="D1" s="13"/>
      <c r="F1" s="7"/>
    </row>
    <row r="2" spans="2:6" s="8" customFormat="1" ht="19.5" customHeight="1" thickBot="1">
      <c r="C2" s="14"/>
      <c r="D2" s="15" t="s">
        <v>33</v>
      </c>
    </row>
    <row r="3" spans="2:6" s="9" customFormat="1" ht="19.5" customHeight="1">
      <c r="B3" s="10"/>
      <c r="C3" s="263" t="s">
        <v>127</v>
      </c>
      <c r="D3" s="245" t="s">
        <v>85</v>
      </c>
    </row>
    <row r="4" spans="2:6" s="9" customFormat="1" ht="19.5" customHeight="1">
      <c r="B4" s="10"/>
      <c r="C4" s="264"/>
      <c r="D4" s="246"/>
    </row>
    <row r="5" spans="2:6" s="9" customFormat="1" ht="19.5" customHeight="1">
      <c r="B5" s="10"/>
      <c r="C5" s="265"/>
      <c r="D5" s="247"/>
    </row>
    <row r="6" spans="2:6" s="3" customFormat="1" ht="19.5" customHeight="1">
      <c r="C6" s="26" t="s">
        <v>0</v>
      </c>
      <c r="D6" s="16">
        <f>D7+D8</f>
        <v>10437530</v>
      </c>
    </row>
    <row r="7" spans="2:6" s="3" customFormat="1" ht="19.5" customHeight="1">
      <c r="C7" s="26" t="s">
        <v>117</v>
      </c>
      <c r="D7" s="16">
        <f>SUM(D11:D33)</f>
        <v>5985340</v>
      </c>
    </row>
    <row r="8" spans="2:6" s="3" customFormat="1" ht="19.5" customHeight="1">
      <c r="C8" s="26" t="s">
        <v>116</v>
      </c>
      <c r="D8" s="16">
        <f>D9+D10</f>
        <v>4452190</v>
      </c>
    </row>
    <row r="9" spans="2:6" s="3" customFormat="1" ht="19.5" customHeight="1">
      <c r="C9" s="26" t="s">
        <v>115</v>
      </c>
      <c r="D9" s="16">
        <v>4390882</v>
      </c>
    </row>
    <row r="10" spans="2:6" s="3" customFormat="1" ht="19.5" customHeight="1">
      <c r="C10" s="17" t="s">
        <v>2</v>
      </c>
      <c r="D10" s="16">
        <v>61308</v>
      </c>
    </row>
    <row r="11" spans="2:6" s="9" customFormat="1" ht="19.5" customHeight="1">
      <c r="C11" s="18" t="s">
        <v>34</v>
      </c>
      <c r="D11" s="19">
        <v>15579</v>
      </c>
    </row>
    <row r="12" spans="2:6" s="9" customFormat="1" ht="19.5" customHeight="1">
      <c r="C12" s="20" t="s">
        <v>35</v>
      </c>
      <c r="D12" s="21">
        <v>97428</v>
      </c>
    </row>
    <row r="13" spans="2:6" s="9" customFormat="1" ht="19.5" customHeight="1">
      <c r="C13" s="20" t="s">
        <v>36</v>
      </c>
      <c r="D13" s="21">
        <v>51329</v>
      </c>
    </row>
    <row r="14" spans="2:6" s="9" customFormat="1" ht="19.5" customHeight="1">
      <c r="C14" s="20" t="s">
        <v>37</v>
      </c>
      <c r="D14" s="21">
        <v>97434</v>
      </c>
    </row>
    <row r="15" spans="2:6" s="9" customFormat="1" ht="19.5" customHeight="1">
      <c r="C15" s="22" t="s">
        <v>38</v>
      </c>
      <c r="D15" s="23">
        <v>72081</v>
      </c>
    </row>
    <row r="16" spans="2:6" s="9" customFormat="1" ht="19.5" customHeight="1">
      <c r="C16" s="18" t="s">
        <v>39</v>
      </c>
      <c r="D16" s="19">
        <v>102170</v>
      </c>
    </row>
    <row r="17" spans="3:4" s="9" customFormat="1" ht="19.5" customHeight="1">
      <c r="C17" s="20" t="s">
        <v>40</v>
      </c>
      <c r="D17" s="21">
        <v>175107</v>
      </c>
    </row>
    <row r="18" spans="3:4" s="9" customFormat="1" ht="19.5" customHeight="1">
      <c r="C18" s="20" t="s">
        <v>41</v>
      </c>
      <c r="D18" s="21">
        <v>392494</v>
      </c>
    </row>
    <row r="19" spans="3:4" s="9" customFormat="1" ht="19.5" customHeight="1">
      <c r="C19" s="20" t="s">
        <v>42</v>
      </c>
      <c r="D19" s="21">
        <v>232466</v>
      </c>
    </row>
    <row r="20" spans="3:4" s="9" customFormat="1" ht="19.5" customHeight="1">
      <c r="C20" s="22" t="s">
        <v>43</v>
      </c>
      <c r="D20" s="23">
        <v>80290</v>
      </c>
    </row>
    <row r="21" spans="3:4" s="9" customFormat="1" ht="19.5" customHeight="1">
      <c r="C21" s="18" t="s">
        <v>44</v>
      </c>
      <c r="D21" s="19">
        <v>493500</v>
      </c>
    </row>
    <row r="22" spans="3:4" s="9" customFormat="1" ht="19.5" customHeight="1">
      <c r="C22" s="20" t="s">
        <v>45</v>
      </c>
      <c r="D22" s="21">
        <v>413257</v>
      </c>
    </row>
    <row r="23" spans="3:4" s="9" customFormat="1" ht="19.5" customHeight="1">
      <c r="C23" s="20" t="s">
        <v>46</v>
      </c>
      <c r="D23" s="21">
        <v>55906</v>
      </c>
    </row>
    <row r="24" spans="3:4" s="9" customFormat="1" ht="19.5" customHeight="1">
      <c r="C24" s="20" t="s">
        <v>47</v>
      </c>
      <c r="D24" s="21">
        <v>162055</v>
      </c>
    </row>
    <row r="25" spans="3:4" s="9" customFormat="1" ht="19.5" customHeight="1">
      <c r="C25" s="22" t="s">
        <v>48</v>
      </c>
      <c r="D25" s="23">
        <v>308207</v>
      </c>
    </row>
    <row r="26" spans="3:4" s="9" customFormat="1" ht="19.5" customHeight="1">
      <c r="C26" s="18" t="s">
        <v>49</v>
      </c>
      <c r="D26" s="19">
        <v>114295</v>
      </c>
    </row>
    <row r="27" spans="3:4" s="9" customFormat="1" ht="19.5" customHeight="1">
      <c r="C27" s="20" t="s">
        <v>50</v>
      </c>
      <c r="D27" s="21">
        <v>267910</v>
      </c>
    </row>
    <row r="28" spans="3:4" s="9" customFormat="1" ht="19.5" customHeight="1">
      <c r="C28" s="20" t="s">
        <v>51</v>
      </c>
      <c r="D28" s="21">
        <v>191620</v>
      </c>
    </row>
    <row r="29" spans="3:4" s="9" customFormat="1" ht="19.5" customHeight="1">
      <c r="C29" s="20" t="s">
        <v>52</v>
      </c>
      <c r="D29" s="21">
        <v>377448</v>
      </c>
    </row>
    <row r="30" spans="3:4" s="9" customFormat="1" ht="19.5" customHeight="1">
      <c r="C30" s="22" t="s">
        <v>53</v>
      </c>
      <c r="D30" s="23">
        <v>556846</v>
      </c>
    </row>
    <row r="31" spans="3:4" s="9" customFormat="1" ht="19.5" customHeight="1">
      <c r="C31" s="18" t="s">
        <v>54</v>
      </c>
      <c r="D31" s="19">
        <v>659248</v>
      </c>
    </row>
    <row r="32" spans="3:4" s="9" customFormat="1" ht="19.5" customHeight="1">
      <c r="C32" s="20" t="s">
        <v>55</v>
      </c>
      <c r="D32" s="21">
        <v>464658</v>
      </c>
    </row>
    <row r="33" spans="3:4" s="9" customFormat="1" ht="19.5" customHeight="1" thickBot="1">
      <c r="C33" s="24" t="s">
        <v>56</v>
      </c>
      <c r="D33" s="25">
        <v>604012</v>
      </c>
    </row>
  </sheetData>
  <sheetProtection selectLockedCells="1"/>
  <mergeCells count="2">
    <mergeCell ref="D3:D5"/>
    <mergeCell ref="C3:C5"/>
  </mergeCells>
  <phoneticPr fontId="27"/>
  <printOptions horizontalCentered="1"/>
  <pageMargins left="0.78740157480314965" right="0.70866141732283472" top="0.2" bottom="0.47" header="0.27" footer="0.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view="pageBreakPreview" zoomScaleNormal="100" zoomScaleSheetLayoutView="100" workbookViewId="0">
      <selection activeCell="B3" sqref="B3"/>
    </sheetView>
  </sheetViews>
  <sheetFormatPr defaultColWidth="9" defaultRowHeight="16.2"/>
  <cols>
    <col min="1" max="1" width="9" style="1"/>
    <col min="2" max="2" width="17.109375" style="5" customWidth="1"/>
    <col min="3" max="3" width="24.6640625" style="1" customWidth="1"/>
    <col min="4" max="4" width="4.109375" style="1" customWidth="1"/>
    <col min="5" max="5" width="9" style="1"/>
    <col min="6" max="6" width="13.88671875" style="1" bestFit="1" customWidth="1"/>
    <col min="7" max="7" width="12.6640625" style="1" customWidth="1"/>
    <col min="8" max="16384" width="9" style="1"/>
  </cols>
  <sheetData>
    <row r="1" spans="2:4">
      <c r="B1" s="27" t="s">
        <v>113</v>
      </c>
      <c r="C1" s="28"/>
      <c r="D1" s="29"/>
    </row>
    <row r="2" spans="2:4" ht="27.45" customHeight="1" thickBot="1">
      <c r="B2" s="30"/>
      <c r="C2" s="248" t="s">
        <v>57</v>
      </c>
      <c r="D2" s="248"/>
    </row>
    <row r="3" spans="2:4" ht="45.75" customHeight="1">
      <c r="B3" s="266" t="s">
        <v>128</v>
      </c>
      <c r="C3" s="249" t="s">
        <v>58</v>
      </c>
      <c r="D3" s="250"/>
    </row>
    <row r="4" spans="2:4" s="4" customFormat="1" ht="45.75" customHeight="1">
      <c r="B4" s="43" t="s">
        <v>59</v>
      </c>
      <c r="C4" s="31">
        <f>C5+C6</f>
        <v>464005627</v>
      </c>
      <c r="D4" s="32"/>
    </row>
    <row r="5" spans="2:4" s="4" customFormat="1" ht="45.75" customHeight="1">
      <c r="B5" s="44" t="s">
        <v>118</v>
      </c>
      <c r="C5" s="33">
        <f>SUM(C9:C12)</f>
        <v>40774224</v>
      </c>
      <c r="D5" s="34"/>
    </row>
    <row r="6" spans="2:4" s="4" customFormat="1" ht="45.75" customHeight="1">
      <c r="B6" s="44" t="s">
        <v>119</v>
      </c>
      <c r="C6" s="35">
        <f>C7+C8</f>
        <v>423231403</v>
      </c>
      <c r="D6" s="34"/>
    </row>
    <row r="7" spans="2:4" s="4" customFormat="1" ht="45.75" customHeight="1">
      <c r="B7" s="44" t="s">
        <v>120</v>
      </c>
      <c r="C7" s="35">
        <v>422698563</v>
      </c>
      <c r="D7" s="34"/>
    </row>
    <row r="8" spans="2:4" s="4" customFormat="1" ht="45.75" customHeight="1">
      <c r="B8" s="45" t="s">
        <v>121</v>
      </c>
      <c r="C8" s="36">
        <v>532840</v>
      </c>
      <c r="D8" s="37"/>
    </row>
    <row r="9" spans="2:4" ht="45.75" customHeight="1">
      <c r="B9" s="46" t="s">
        <v>122</v>
      </c>
      <c r="C9" s="38">
        <v>22312500</v>
      </c>
      <c r="D9" s="39"/>
    </row>
    <row r="10" spans="2:4" ht="45.75" customHeight="1">
      <c r="B10" s="47" t="s">
        <v>123</v>
      </c>
      <c r="C10" s="40">
        <v>10719388</v>
      </c>
      <c r="D10" s="34"/>
    </row>
    <row r="11" spans="2:4" ht="45.75" customHeight="1">
      <c r="B11" s="48" t="s">
        <v>124</v>
      </c>
      <c r="C11" s="40">
        <v>5165524</v>
      </c>
      <c r="D11" s="34"/>
    </row>
    <row r="12" spans="2:4" ht="45.75" customHeight="1" thickBot="1">
      <c r="B12" s="49" t="s">
        <v>125</v>
      </c>
      <c r="C12" s="41">
        <v>2576812</v>
      </c>
      <c r="D12" s="42"/>
    </row>
    <row r="13" spans="2:4" ht="27.45" customHeight="1"/>
    <row r="14" spans="2:4" ht="27.45" customHeight="1"/>
    <row r="15" spans="2:4" ht="27.45" customHeight="1"/>
    <row r="16" spans="2:4" ht="27.45" customHeight="1"/>
    <row r="17" ht="27.45" customHeight="1"/>
    <row r="18" ht="27.45" customHeight="1"/>
    <row r="19" ht="24.9" customHeight="1"/>
  </sheetData>
  <sheetProtection selectLockedCells="1"/>
  <mergeCells count="2">
    <mergeCell ref="C2:D2"/>
    <mergeCell ref="C3:D3"/>
  </mergeCells>
  <phoneticPr fontId="2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view="pageBreakPreview" zoomScale="85" zoomScaleNormal="75" zoomScaleSheetLayoutView="85" workbookViewId="0">
      <selection activeCell="K6" sqref="K6"/>
    </sheetView>
  </sheetViews>
  <sheetFormatPr defaultColWidth="9" defaultRowHeight="13.2"/>
  <cols>
    <col min="1" max="1" width="16" style="52" customWidth="1"/>
    <col min="2" max="3" width="14.6640625" style="52" customWidth="1"/>
    <col min="4" max="5" width="17.33203125" style="52" bestFit="1" customWidth="1"/>
    <col min="6" max="6" width="15.109375" style="52" customWidth="1"/>
    <col min="7" max="7" width="3.6640625" style="52" customWidth="1"/>
    <col min="8" max="8" width="8.109375" style="52" customWidth="1"/>
    <col min="9" max="11" width="20.109375" style="52" customWidth="1"/>
    <col min="12" max="16384" width="9" style="52"/>
  </cols>
  <sheetData>
    <row r="1" spans="1:12" ht="21" customHeight="1">
      <c r="A1" s="50" t="s">
        <v>110</v>
      </c>
      <c r="B1" s="51"/>
    </row>
    <row r="2" spans="1:12" ht="9.4499999999999993" customHeight="1" thickBot="1">
      <c r="A2" s="53"/>
      <c r="B2" s="54"/>
      <c r="G2" s="55"/>
      <c r="H2" s="56"/>
      <c r="I2" s="56"/>
      <c r="J2" s="56"/>
      <c r="K2" s="56"/>
      <c r="L2" s="56"/>
    </row>
    <row r="3" spans="1:12" ht="42.75" customHeight="1">
      <c r="A3" s="268" t="s">
        <v>129</v>
      </c>
      <c r="B3" s="57" t="s">
        <v>99</v>
      </c>
      <c r="C3" s="58"/>
      <c r="D3" s="57" t="s">
        <v>100</v>
      </c>
      <c r="E3" s="59"/>
      <c r="F3" s="60" t="s">
        <v>60</v>
      </c>
      <c r="G3" s="61" t="s">
        <v>3</v>
      </c>
      <c r="H3" s="55"/>
      <c r="I3" s="55"/>
      <c r="J3" s="55"/>
      <c r="K3" s="55"/>
      <c r="L3" s="56"/>
    </row>
    <row r="4" spans="1:12" ht="42.75" customHeight="1">
      <c r="A4" s="269"/>
      <c r="B4" s="62" t="s">
        <v>4</v>
      </c>
      <c r="C4" s="63" t="s">
        <v>86</v>
      </c>
      <c r="D4" s="62" t="s">
        <v>5</v>
      </c>
      <c r="E4" s="64" t="s">
        <v>6</v>
      </c>
      <c r="F4" s="65" t="s">
        <v>7</v>
      </c>
      <c r="G4" s="267" t="s">
        <v>126</v>
      </c>
      <c r="H4" s="66"/>
      <c r="I4" s="66"/>
      <c r="J4" s="66"/>
      <c r="K4" s="66"/>
      <c r="L4" s="56"/>
    </row>
    <row r="5" spans="1:12" ht="42.75" customHeight="1">
      <c r="A5" s="67" t="s">
        <v>8</v>
      </c>
      <c r="B5" s="68">
        <f>SUM(B6:B7)</f>
        <v>77781841</v>
      </c>
      <c r="C5" s="68">
        <f>SUM(C6:C7)</f>
        <v>400494051</v>
      </c>
      <c r="D5" s="69">
        <f>SUM(D6:D7)</f>
        <v>0.9999999999000001</v>
      </c>
      <c r="E5" s="69">
        <f>SUM(E6:E7)</f>
        <v>1</v>
      </c>
      <c r="F5" s="70">
        <v>5578291</v>
      </c>
      <c r="G5" s="71"/>
      <c r="H5" s="66"/>
      <c r="I5" s="66"/>
      <c r="J5" s="66"/>
      <c r="K5" s="66"/>
      <c r="L5" s="56"/>
    </row>
    <row r="6" spans="1:12" ht="42.75" customHeight="1">
      <c r="A6" s="72" t="s">
        <v>9</v>
      </c>
      <c r="B6" s="68">
        <f>SUM(B10:B32)</f>
        <v>51679109</v>
      </c>
      <c r="C6" s="68">
        <f>SUM(C10:C32)</f>
        <v>266124822</v>
      </c>
      <c r="D6" s="73">
        <f>SUM(D10:D32)</f>
        <v>0.6644109774000001</v>
      </c>
      <c r="E6" s="73">
        <f>SUM(E10:E32)</f>
        <v>0.66449132339999994</v>
      </c>
      <c r="F6" s="70">
        <v>3707037</v>
      </c>
      <c r="G6" s="71"/>
      <c r="H6" s="66"/>
      <c r="I6" s="66"/>
      <c r="J6" s="66"/>
      <c r="K6" s="66"/>
      <c r="L6" s="56"/>
    </row>
    <row r="7" spans="1:12" ht="42.75" customHeight="1">
      <c r="A7" s="67" t="s">
        <v>1</v>
      </c>
      <c r="B7" s="68">
        <f>SUM(B8:B9)</f>
        <v>26102732</v>
      </c>
      <c r="C7" s="68">
        <f>SUM(C8:C9)</f>
        <v>134369229</v>
      </c>
      <c r="D7" s="69">
        <f>SUM(D8:D9)</f>
        <v>0.3355890225</v>
      </c>
      <c r="E7" s="69">
        <f>SUM(E8:E9)</f>
        <v>0.3355086766</v>
      </c>
      <c r="F7" s="70">
        <v>1871255</v>
      </c>
      <c r="G7" s="74"/>
      <c r="H7" s="56"/>
      <c r="I7" s="56"/>
      <c r="J7" s="66"/>
      <c r="K7" s="56"/>
      <c r="L7" s="56"/>
    </row>
    <row r="8" spans="1:12" ht="42.75" customHeight="1">
      <c r="A8" s="72" t="s">
        <v>10</v>
      </c>
      <c r="B8" s="68">
        <v>24774627</v>
      </c>
      <c r="C8" s="68">
        <v>128090482</v>
      </c>
      <c r="D8" s="75">
        <v>0.31851427900000001</v>
      </c>
      <c r="E8" s="75">
        <v>0.31983117280000001</v>
      </c>
      <c r="F8" s="76">
        <v>1779924</v>
      </c>
      <c r="G8" s="74"/>
      <c r="H8" s="56"/>
      <c r="I8" s="77"/>
      <c r="J8" s="66"/>
      <c r="K8" s="56"/>
      <c r="L8" s="56"/>
    </row>
    <row r="9" spans="1:12" ht="42.75" customHeight="1">
      <c r="A9" s="78" t="s">
        <v>11</v>
      </c>
      <c r="B9" s="79">
        <v>1328105</v>
      </c>
      <c r="C9" s="79">
        <v>6278747</v>
      </c>
      <c r="D9" s="80">
        <v>1.70747435E-2</v>
      </c>
      <c r="E9" s="80">
        <v>1.5677503799999999E-2</v>
      </c>
      <c r="F9" s="81">
        <v>91330</v>
      </c>
      <c r="G9" s="82"/>
      <c r="H9" s="56"/>
      <c r="I9" s="56"/>
      <c r="J9" s="66"/>
      <c r="K9" s="56"/>
      <c r="L9" s="56"/>
    </row>
    <row r="10" spans="1:12" ht="42.75" customHeight="1">
      <c r="A10" s="83" t="s">
        <v>34</v>
      </c>
      <c r="B10" s="84">
        <v>843780</v>
      </c>
      <c r="C10" s="84">
        <v>7236238</v>
      </c>
      <c r="D10" s="85">
        <v>1.0848033300000001E-2</v>
      </c>
      <c r="E10" s="86">
        <v>1.8068278399999999E-2</v>
      </c>
      <c r="F10" s="87">
        <v>80662</v>
      </c>
      <c r="G10" s="88" t="s">
        <v>12</v>
      </c>
      <c r="I10" s="56"/>
      <c r="J10" s="66"/>
    </row>
    <row r="11" spans="1:12" ht="42.75" customHeight="1">
      <c r="A11" s="83" t="s">
        <v>35</v>
      </c>
      <c r="B11" s="84">
        <v>988435</v>
      </c>
      <c r="C11" s="84">
        <v>9609893</v>
      </c>
      <c r="D11" s="85">
        <v>1.27077861E-2</v>
      </c>
      <c r="E11" s="86">
        <v>2.3995095500000001E-2</v>
      </c>
      <c r="F11" s="89">
        <v>102383</v>
      </c>
      <c r="G11" s="88" t="s">
        <v>13</v>
      </c>
      <c r="J11" s="66"/>
    </row>
    <row r="12" spans="1:12" ht="42.75" customHeight="1">
      <c r="A12" s="83" t="s">
        <v>36</v>
      </c>
      <c r="B12" s="84">
        <v>1406825</v>
      </c>
      <c r="C12" s="84">
        <v>9660596</v>
      </c>
      <c r="D12" s="85">
        <v>1.8086805099999999E-2</v>
      </c>
      <c r="E12" s="86">
        <v>2.4121696599999999E-2</v>
      </c>
      <c r="F12" s="89">
        <v>117742</v>
      </c>
      <c r="G12" s="88" t="s">
        <v>14</v>
      </c>
      <c r="J12" s="66"/>
    </row>
    <row r="13" spans="1:12" ht="42.75" customHeight="1">
      <c r="A13" s="83" t="s">
        <v>37</v>
      </c>
      <c r="B13" s="84">
        <v>1939973</v>
      </c>
      <c r="C13" s="84">
        <v>8472286</v>
      </c>
      <c r="D13" s="85">
        <v>2.4941207E-2</v>
      </c>
      <c r="E13" s="86">
        <v>2.1154586400000001E-2</v>
      </c>
      <c r="F13" s="89">
        <v>128585</v>
      </c>
      <c r="G13" s="88" t="s">
        <v>15</v>
      </c>
      <c r="J13" s="66"/>
    </row>
    <row r="14" spans="1:12" ht="42.75" customHeight="1">
      <c r="A14" s="90" t="s">
        <v>38</v>
      </c>
      <c r="B14" s="91">
        <v>1085987</v>
      </c>
      <c r="C14" s="91">
        <v>4699798</v>
      </c>
      <c r="D14" s="92">
        <v>1.39619606E-2</v>
      </c>
      <c r="E14" s="93">
        <v>1.1735000799999999E-2</v>
      </c>
      <c r="F14" s="94">
        <v>71681</v>
      </c>
      <c r="G14" s="95" t="s">
        <v>16</v>
      </c>
      <c r="J14" s="66"/>
    </row>
    <row r="15" spans="1:12" ht="42.75" customHeight="1">
      <c r="A15" s="83" t="s">
        <v>39</v>
      </c>
      <c r="B15" s="84">
        <v>1264890</v>
      </c>
      <c r="C15" s="84">
        <v>6734218</v>
      </c>
      <c r="D15" s="85">
        <v>1.62620219E-2</v>
      </c>
      <c r="E15" s="86">
        <v>1.6814776600000001E-2</v>
      </c>
      <c r="F15" s="87">
        <v>92267</v>
      </c>
      <c r="G15" s="88" t="s">
        <v>17</v>
      </c>
      <c r="J15" s="66"/>
    </row>
    <row r="16" spans="1:12" ht="42.75" customHeight="1">
      <c r="A16" s="83" t="s">
        <v>40</v>
      </c>
      <c r="B16" s="84">
        <v>1380140</v>
      </c>
      <c r="C16" s="84">
        <v>7473305</v>
      </c>
      <c r="D16" s="85">
        <v>1.7743730199999998E-2</v>
      </c>
      <c r="E16" s="86">
        <v>1.8660214800000002E-2</v>
      </c>
      <c r="F16" s="89">
        <v>101548</v>
      </c>
      <c r="G16" s="88" t="s">
        <v>18</v>
      </c>
      <c r="J16" s="66"/>
    </row>
    <row r="17" spans="1:10" ht="42.75" customHeight="1">
      <c r="A17" s="83" t="s">
        <v>41</v>
      </c>
      <c r="B17" s="84">
        <v>2003652</v>
      </c>
      <c r="C17" s="84">
        <v>16769394</v>
      </c>
      <c r="D17" s="85">
        <v>2.5759894299999999E-2</v>
      </c>
      <c r="E17" s="86">
        <v>4.1871767999999997E-2</v>
      </c>
      <c r="F17" s="89">
        <v>188662</v>
      </c>
      <c r="G17" s="88" t="s">
        <v>105</v>
      </c>
      <c r="J17" s="66"/>
    </row>
    <row r="18" spans="1:10" ht="42.75" customHeight="1">
      <c r="A18" s="83" t="s">
        <v>42</v>
      </c>
      <c r="B18" s="84">
        <v>2059582</v>
      </c>
      <c r="C18" s="84">
        <v>9943245</v>
      </c>
      <c r="D18" s="85">
        <v>2.64789567E-2</v>
      </c>
      <c r="E18" s="86">
        <v>2.4827447400000001E-2</v>
      </c>
      <c r="F18" s="89">
        <v>143122</v>
      </c>
      <c r="G18" s="88" t="s">
        <v>20</v>
      </c>
      <c r="J18" s="66"/>
    </row>
    <row r="19" spans="1:10" ht="42.75" customHeight="1">
      <c r="A19" s="90" t="s">
        <v>43</v>
      </c>
      <c r="B19" s="91">
        <v>1532485</v>
      </c>
      <c r="C19" s="91">
        <v>6605403</v>
      </c>
      <c r="D19" s="92">
        <v>1.9702349300000001E-2</v>
      </c>
      <c r="E19" s="93">
        <v>1.64931364E-2</v>
      </c>
      <c r="F19" s="94">
        <v>100968</v>
      </c>
      <c r="G19" s="95" t="s">
        <v>21</v>
      </c>
      <c r="J19" s="66"/>
    </row>
    <row r="20" spans="1:10" ht="42.75" customHeight="1">
      <c r="A20" s="83" t="s">
        <v>44</v>
      </c>
      <c r="B20" s="84">
        <v>3905593</v>
      </c>
      <c r="C20" s="84">
        <v>19491921</v>
      </c>
      <c r="D20" s="85">
        <v>5.0212144E-2</v>
      </c>
      <c r="E20" s="86">
        <v>4.8669689199999998E-2</v>
      </c>
      <c r="F20" s="87">
        <v>275837</v>
      </c>
      <c r="G20" s="88" t="s">
        <v>22</v>
      </c>
      <c r="J20" s="66"/>
    </row>
    <row r="21" spans="1:10" ht="42.75" customHeight="1">
      <c r="A21" s="83" t="s">
        <v>45</v>
      </c>
      <c r="B21" s="84">
        <v>4968430</v>
      </c>
      <c r="C21" s="84">
        <v>23136635</v>
      </c>
      <c r="D21" s="85">
        <v>6.3876477299999998E-2</v>
      </c>
      <c r="E21" s="86">
        <v>5.7770233900000002E-2</v>
      </c>
      <c r="F21" s="89">
        <v>339343</v>
      </c>
      <c r="G21" s="88" t="s">
        <v>23</v>
      </c>
      <c r="J21" s="66"/>
    </row>
    <row r="22" spans="1:10" ht="42.75" customHeight="1">
      <c r="A22" s="83" t="s">
        <v>46</v>
      </c>
      <c r="B22" s="84">
        <v>1502718</v>
      </c>
      <c r="C22" s="84">
        <v>7699084</v>
      </c>
      <c r="D22" s="85">
        <v>1.93196507E-2</v>
      </c>
      <c r="E22" s="86">
        <v>1.9223965999999999E-2</v>
      </c>
      <c r="F22" s="89">
        <v>107519</v>
      </c>
      <c r="G22" s="88" t="s">
        <v>24</v>
      </c>
      <c r="J22" s="66"/>
    </row>
    <row r="23" spans="1:10" ht="42.75" customHeight="1">
      <c r="A23" s="83" t="s">
        <v>47</v>
      </c>
      <c r="B23" s="84">
        <v>1812910</v>
      </c>
      <c r="C23" s="84">
        <v>7011700</v>
      </c>
      <c r="D23" s="85">
        <v>2.3307625200000001E-2</v>
      </c>
      <c r="E23" s="86">
        <v>1.7507625799999999E-2</v>
      </c>
      <c r="F23" s="89">
        <v>113855</v>
      </c>
      <c r="G23" s="88" t="s">
        <v>104</v>
      </c>
      <c r="J23" s="66"/>
    </row>
    <row r="24" spans="1:10" ht="42.75" customHeight="1">
      <c r="A24" s="90" t="s">
        <v>48</v>
      </c>
      <c r="B24" s="91">
        <v>3089507</v>
      </c>
      <c r="C24" s="91">
        <v>12509982</v>
      </c>
      <c r="D24" s="92">
        <v>3.9720157800000003E-2</v>
      </c>
      <c r="E24" s="93">
        <v>3.1236374099999999E-2</v>
      </c>
      <c r="F24" s="94">
        <v>197939</v>
      </c>
      <c r="G24" s="95" t="s">
        <v>25</v>
      </c>
      <c r="J24" s="66"/>
    </row>
    <row r="25" spans="1:10" ht="42.75" customHeight="1">
      <c r="A25" s="83" t="s">
        <v>49</v>
      </c>
      <c r="B25" s="84">
        <v>1767714</v>
      </c>
      <c r="C25" s="84">
        <v>7575629</v>
      </c>
      <c r="D25" s="85">
        <v>2.27265642E-2</v>
      </c>
      <c r="E25" s="86">
        <v>1.8915709199999999E-2</v>
      </c>
      <c r="F25" s="87">
        <v>116163</v>
      </c>
      <c r="G25" s="88" t="s">
        <v>26</v>
      </c>
      <c r="J25" s="66"/>
    </row>
    <row r="26" spans="1:10" ht="42.75" customHeight="1">
      <c r="A26" s="83" t="s">
        <v>50</v>
      </c>
      <c r="B26" s="84">
        <v>1763257</v>
      </c>
      <c r="C26" s="84">
        <v>8730664</v>
      </c>
      <c r="D26" s="85">
        <v>2.2669262900000001E-2</v>
      </c>
      <c r="E26" s="86">
        <v>2.1799734500000001E-2</v>
      </c>
      <c r="F26" s="89">
        <v>124048</v>
      </c>
      <c r="G26" s="88" t="s">
        <v>27</v>
      </c>
      <c r="J26" s="66"/>
    </row>
    <row r="27" spans="1:10" ht="42.75" customHeight="1">
      <c r="A27" s="83" t="s">
        <v>51</v>
      </c>
      <c r="B27" s="84">
        <v>1107870</v>
      </c>
      <c r="C27" s="84">
        <v>4962759</v>
      </c>
      <c r="D27" s="85">
        <v>1.42432988E-2</v>
      </c>
      <c r="E27" s="86">
        <v>1.23915923E-2</v>
      </c>
      <c r="F27" s="89">
        <v>74298</v>
      </c>
      <c r="G27" s="88" t="s">
        <v>28</v>
      </c>
      <c r="J27" s="66"/>
    </row>
    <row r="28" spans="1:10" ht="42.75" customHeight="1">
      <c r="A28" s="83" t="s">
        <v>52</v>
      </c>
      <c r="B28" s="84">
        <v>2932886</v>
      </c>
      <c r="C28" s="84">
        <v>15778912</v>
      </c>
      <c r="D28" s="85">
        <v>3.7706564400000003E-2</v>
      </c>
      <c r="E28" s="86">
        <v>3.9398617699999999E-2</v>
      </c>
      <c r="F28" s="89">
        <v>215089</v>
      </c>
      <c r="G28" s="88" t="s">
        <v>29</v>
      </c>
    </row>
    <row r="29" spans="1:10" ht="42.75" customHeight="1">
      <c r="A29" s="90" t="s">
        <v>53</v>
      </c>
      <c r="B29" s="91">
        <v>4060284</v>
      </c>
      <c r="C29" s="91">
        <v>18046880</v>
      </c>
      <c r="D29" s="92">
        <v>5.2200924400000001E-2</v>
      </c>
      <c r="E29" s="93">
        <v>4.5061543199999998E-2</v>
      </c>
      <c r="F29" s="94">
        <v>271321</v>
      </c>
      <c r="G29" s="95" t="s">
        <v>30</v>
      </c>
    </row>
    <row r="30" spans="1:10" ht="42.75" customHeight="1">
      <c r="A30" s="83" t="s">
        <v>54</v>
      </c>
      <c r="B30" s="84">
        <v>3817544</v>
      </c>
      <c r="C30" s="84">
        <v>20564107</v>
      </c>
      <c r="D30" s="85">
        <v>4.90801446E-2</v>
      </c>
      <c r="E30" s="86">
        <v>5.1346847600000002E-2</v>
      </c>
      <c r="F30" s="87">
        <v>280148</v>
      </c>
      <c r="G30" s="88" t="s">
        <v>31</v>
      </c>
    </row>
    <row r="31" spans="1:10" ht="42.75" customHeight="1">
      <c r="A31" s="83" t="s">
        <v>55</v>
      </c>
      <c r="B31" s="84">
        <v>2540870</v>
      </c>
      <c r="C31" s="84">
        <v>13230861</v>
      </c>
      <c r="D31" s="85">
        <v>3.2666621999999999E-2</v>
      </c>
      <c r="E31" s="86">
        <v>3.3036348399999999E-2</v>
      </c>
      <c r="F31" s="89">
        <v>183282</v>
      </c>
      <c r="G31" s="88" t="s">
        <v>32</v>
      </c>
    </row>
    <row r="32" spans="1:10" ht="42.75" customHeight="1" thickBot="1">
      <c r="A32" s="83" t="s">
        <v>56</v>
      </c>
      <c r="B32" s="84">
        <v>3903777</v>
      </c>
      <c r="C32" s="84">
        <v>20181312</v>
      </c>
      <c r="D32" s="85">
        <v>5.0188796600000002E-2</v>
      </c>
      <c r="E32" s="86">
        <v>5.0391040599999999E-2</v>
      </c>
      <c r="F32" s="96">
        <v>280574</v>
      </c>
      <c r="G32" s="88" t="s">
        <v>19</v>
      </c>
    </row>
    <row r="33" spans="1:7" ht="18.75" customHeight="1">
      <c r="A33" s="97" t="s">
        <v>106</v>
      </c>
      <c r="B33" s="98"/>
      <c r="C33" s="98"/>
      <c r="D33" s="99"/>
      <c r="E33" s="97"/>
      <c r="F33" s="97"/>
      <c r="G33" s="97"/>
    </row>
    <row r="34" spans="1:7">
      <c r="A34" s="100"/>
      <c r="B34" s="100"/>
      <c r="C34" s="101"/>
      <c r="D34" s="101"/>
      <c r="E34" s="101"/>
      <c r="F34" s="101"/>
      <c r="G34" s="101"/>
    </row>
  </sheetData>
  <sheetProtection selectLockedCells="1"/>
  <mergeCells count="1">
    <mergeCell ref="A3:A4"/>
  </mergeCells>
  <phoneticPr fontId="27"/>
  <printOptions horizontalCentered="1" gridLinesSet="0"/>
  <pageMargins left="0.59055118110236227" right="0.59055118110236227" top="0.39370078740157483" bottom="0.39370078740157483" header="0" footer="0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view="pageBreakPreview" topLeftCell="A25" zoomScale="75" zoomScaleNormal="75" zoomScaleSheetLayoutView="75" workbookViewId="0">
      <selection activeCell="J6" sqref="J6"/>
    </sheetView>
  </sheetViews>
  <sheetFormatPr defaultColWidth="9" defaultRowHeight="13.2"/>
  <cols>
    <col min="1" max="1" width="16" style="52" customWidth="1"/>
    <col min="2" max="3" width="14.44140625" style="52" customWidth="1"/>
    <col min="4" max="5" width="17.33203125" style="52" bestFit="1" customWidth="1"/>
    <col min="6" max="6" width="15" style="52" customWidth="1"/>
    <col min="7" max="7" width="3.6640625" style="52" customWidth="1"/>
    <col min="8" max="8" width="8.109375" style="52" customWidth="1"/>
    <col min="9" max="11" width="20.109375" style="52" customWidth="1"/>
    <col min="12" max="16384" width="9" style="52"/>
  </cols>
  <sheetData>
    <row r="1" spans="1:12" ht="21" customHeight="1">
      <c r="A1" s="50" t="s">
        <v>109</v>
      </c>
      <c r="B1" s="51"/>
    </row>
    <row r="2" spans="1:12" ht="9.4499999999999993" customHeight="1" thickBot="1">
      <c r="A2" s="53"/>
      <c r="B2" s="54"/>
      <c r="G2" s="55"/>
      <c r="H2" s="56"/>
      <c r="I2" s="56"/>
      <c r="J2" s="56"/>
      <c r="K2" s="56"/>
      <c r="L2" s="56"/>
    </row>
    <row r="3" spans="1:12" ht="42.75" customHeight="1">
      <c r="A3" s="268" t="s">
        <v>129</v>
      </c>
      <c r="B3" s="57" t="s">
        <v>99</v>
      </c>
      <c r="C3" s="58"/>
      <c r="D3" s="57" t="s">
        <v>100</v>
      </c>
      <c r="E3" s="59"/>
      <c r="F3" s="60" t="s">
        <v>60</v>
      </c>
      <c r="G3" s="61" t="s">
        <v>3</v>
      </c>
      <c r="H3" s="55"/>
      <c r="I3" s="55"/>
      <c r="J3" s="55"/>
      <c r="K3" s="55"/>
      <c r="L3" s="56"/>
    </row>
    <row r="4" spans="1:12" ht="42.75" customHeight="1">
      <c r="A4" s="269"/>
      <c r="B4" s="62" t="s">
        <v>4</v>
      </c>
      <c r="C4" s="63" t="s">
        <v>86</v>
      </c>
      <c r="D4" s="62" t="s">
        <v>5</v>
      </c>
      <c r="E4" s="64" t="s">
        <v>6</v>
      </c>
      <c r="F4" s="65" t="s">
        <v>7</v>
      </c>
      <c r="G4" s="267" t="s">
        <v>126</v>
      </c>
      <c r="H4" s="66"/>
      <c r="I4" s="66"/>
      <c r="J4" s="66"/>
      <c r="K4" s="66"/>
      <c r="L4" s="56"/>
    </row>
    <row r="5" spans="1:12" ht="42.75" customHeight="1">
      <c r="A5" s="67" t="s">
        <v>8</v>
      </c>
      <c r="B5" s="68">
        <f>SUM(B6:B7)</f>
        <v>77781841</v>
      </c>
      <c r="C5" s="68">
        <f>SUM(C6:C7)</f>
        <v>400494051</v>
      </c>
      <c r="D5" s="69">
        <f>SUM(D6:D7)</f>
        <v>0.9999999999000001</v>
      </c>
      <c r="E5" s="69">
        <f>SUM(E6:E7)</f>
        <v>1</v>
      </c>
      <c r="F5" s="70">
        <v>955</v>
      </c>
      <c r="G5" s="71"/>
      <c r="H5" s="66"/>
      <c r="I5" s="66"/>
      <c r="J5" s="66"/>
      <c r="K5" s="66"/>
      <c r="L5" s="56"/>
    </row>
    <row r="6" spans="1:12" ht="42.75" customHeight="1">
      <c r="A6" s="72" t="s">
        <v>9</v>
      </c>
      <c r="B6" s="68">
        <f>SUM(B10:B32)</f>
        <v>51679109</v>
      </c>
      <c r="C6" s="68">
        <f>SUM(C10:C32)</f>
        <v>266124822</v>
      </c>
      <c r="D6" s="73">
        <f>SUM(D10:D32)</f>
        <v>0.6644109774000001</v>
      </c>
      <c r="E6" s="73">
        <f>SUM(E10:E32)</f>
        <v>0.66449132339999994</v>
      </c>
      <c r="F6" s="70">
        <v>659</v>
      </c>
      <c r="G6" s="71"/>
      <c r="H6" s="66"/>
      <c r="I6" s="66"/>
      <c r="J6" s="66"/>
      <c r="K6" s="66"/>
      <c r="L6" s="56"/>
    </row>
    <row r="7" spans="1:12" ht="42.75" customHeight="1">
      <c r="A7" s="67" t="s">
        <v>1</v>
      </c>
      <c r="B7" s="68">
        <f>SUM(B8:B9)</f>
        <v>26102732</v>
      </c>
      <c r="C7" s="68">
        <f>SUM(C8:C9)</f>
        <v>134369229</v>
      </c>
      <c r="D7" s="69">
        <f>SUM(D8:D9)</f>
        <v>0.3355890225</v>
      </c>
      <c r="E7" s="69">
        <f>SUM(E8:E9)</f>
        <v>0.3355086766</v>
      </c>
      <c r="F7" s="70">
        <v>295</v>
      </c>
      <c r="G7" s="74"/>
      <c r="H7" s="56"/>
      <c r="I7" s="56"/>
      <c r="J7" s="66"/>
      <c r="K7" s="56"/>
      <c r="L7" s="56"/>
    </row>
    <row r="8" spans="1:12" ht="42.75" customHeight="1">
      <c r="A8" s="72" t="s">
        <v>10</v>
      </c>
      <c r="B8" s="68">
        <v>24774627</v>
      </c>
      <c r="C8" s="68">
        <v>128090482</v>
      </c>
      <c r="D8" s="75">
        <v>0.31851427900000001</v>
      </c>
      <c r="E8" s="75">
        <v>0.31983117280000001</v>
      </c>
      <c r="F8" s="76">
        <v>279</v>
      </c>
      <c r="G8" s="74"/>
      <c r="H8" s="56"/>
      <c r="I8" s="77"/>
      <c r="J8" s="66"/>
      <c r="K8" s="56"/>
      <c r="L8" s="56"/>
    </row>
    <row r="9" spans="1:12" ht="42.75" customHeight="1">
      <c r="A9" s="78" t="s">
        <v>11</v>
      </c>
      <c r="B9" s="79">
        <v>1328105</v>
      </c>
      <c r="C9" s="79">
        <v>6278747</v>
      </c>
      <c r="D9" s="80">
        <v>1.70747435E-2</v>
      </c>
      <c r="E9" s="80">
        <v>1.5677503799999999E-2</v>
      </c>
      <c r="F9" s="81">
        <v>16</v>
      </c>
      <c r="G9" s="82"/>
      <c r="H9" s="56"/>
      <c r="I9" s="56"/>
      <c r="J9" s="66"/>
      <c r="K9" s="56"/>
      <c r="L9" s="56"/>
    </row>
    <row r="10" spans="1:12" ht="42.75" customHeight="1">
      <c r="A10" s="83" t="s">
        <v>34</v>
      </c>
      <c r="B10" s="84">
        <v>843780</v>
      </c>
      <c r="C10" s="84">
        <v>7236238</v>
      </c>
      <c r="D10" s="85">
        <v>1.0848033300000001E-2</v>
      </c>
      <c r="E10" s="86">
        <v>1.8068278399999999E-2</v>
      </c>
      <c r="F10" s="87">
        <v>14</v>
      </c>
      <c r="G10" s="88" t="s">
        <v>12</v>
      </c>
      <c r="I10" s="56"/>
      <c r="J10" s="66"/>
    </row>
    <row r="11" spans="1:12" ht="42.75" customHeight="1">
      <c r="A11" s="83" t="s">
        <v>35</v>
      </c>
      <c r="B11" s="84">
        <v>988435</v>
      </c>
      <c r="C11" s="84">
        <v>9609893</v>
      </c>
      <c r="D11" s="85">
        <v>1.27077861E-2</v>
      </c>
      <c r="E11" s="86">
        <v>2.3995095500000001E-2</v>
      </c>
      <c r="F11" s="89">
        <v>18</v>
      </c>
      <c r="G11" s="88" t="s">
        <v>13</v>
      </c>
      <c r="I11" s="56"/>
      <c r="J11" s="66"/>
    </row>
    <row r="12" spans="1:12" ht="42.75" customHeight="1">
      <c r="A12" s="83" t="s">
        <v>36</v>
      </c>
      <c r="B12" s="84">
        <v>1406825</v>
      </c>
      <c r="C12" s="84">
        <v>9660596</v>
      </c>
      <c r="D12" s="85">
        <v>1.8086805099999999E-2</v>
      </c>
      <c r="E12" s="86">
        <v>2.4121696599999999E-2</v>
      </c>
      <c r="F12" s="89">
        <v>21</v>
      </c>
      <c r="G12" s="88" t="s">
        <v>14</v>
      </c>
      <c r="I12" s="56"/>
      <c r="J12" s="66"/>
    </row>
    <row r="13" spans="1:12" ht="42.75" customHeight="1">
      <c r="A13" s="83" t="s">
        <v>37</v>
      </c>
      <c r="B13" s="84">
        <v>1939973</v>
      </c>
      <c r="C13" s="84">
        <v>8472286</v>
      </c>
      <c r="D13" s="85">
        <v>2.4941207E-2</v>
      </c>
      <c r="E13" s="86">
        <v>2.1154586400000001E-2</v>
      </c>
      <c r="F13" s="89">
        <v>23</v>
      </c>
      <c r="G13" s="88" t="s">
        <v>15</v>
      </c>
      <c r="I13" s="56"/>
      <c r="J13" s="66"/>
    </row>
    <row r="14" spans="1:12" ht="42.75" customHeight="1">
      <c r="A14" s="90" t="s">
        <v>38</v>
      </c>
      <c r="B14" s="91">
        <v>1085987</v>
      </c>
      <c r="C14" s="91">
        <v>4699798</v>
      </c>
      <c r="D14" s="92">
        <v>1.39619606E-2</v>
      </c>
      <c r="E14" s="93">
        <v>1.1735000799999999E-2</v>
      </c>
      <c r="F14" s="94">
        <v>13</v>
      </c>
      <c r="G14" s="95" t="s">
        <v>16</v>
      </c>
      <c r="I14" s="56"/>
      <c r="J14" s="66"/>
    </row>
    <row r="15" spans="1:12" ht="42.75" customHeight="1">
      <c r="A15" s="83" t="s">
        <v>39</v>
      </c>
      <c r="B15" s="84">
        <v>1264890</v>
      </c>
      <c r="C15" s="84">
        <v>6734218</v>
      </c>
      <c r="D15" s="85">
        <v>1.62620219E-2</v>
      </c>
      <c r="E15" s="86">
        <v>1.6814776600000001E-2</v>
      </c>
      <c r="F15" s="87">
        <v>16</v>
      </c>
      <c r="G15" s="88" t="s">
        <v>17</v>
      </c>
      <c r="I15" s="56"/>
      <c r="J15" s="66"/>
    </row>
    <row r="16" spans="1:12" ht="42.75" customHeight="1">
      <c r="A16" s="83" t="s">
        <v>40</v>
      </c>
      <c r="B16" s="84">
        <v>1380140</v>
      </c>
      <c r="C16" s="84">
        <v>7473305</v>
      </c>
      <c r="D16" s="85">
        <v>1.7743730199999998E-2</v>
      </c>
      <c r="E16" s="86">
        <v>1.8660214800000002E-2</v>
      </c>
      <c r="F16" s="89">
        <v>18</v>
      </c>
      <c r="G16" s="88" t="s">
        <v>18</v>
      </c>
      <c r="I16" s="56"/>
      <c r="J16" s="66"/>
    </row>
    <row r="17" spans="1:10" ht="42.75" customHeight="1">
      <c r="A17" s="83" t="s">
        <v>41</v>
      </c>
      <c r="B17" s="84">
        <v>2003652</v>
      </c>
      <c r="C17" s="84">
        <v>16769394</v>
      </c>
      <c r="D17" s="85">
        <v>2.5759894299999999E-2</v>
      </c>
      <c r="E17" s="86">
        <v>4.1871767999999997E-2</v>
      </c>
      <c r="F17" s="89">
        <v>34</v>
      </c>
      <c r="G17" s="88" t="s">
        <v>105</v>
      </c>
      <c r="I17" s="56"/>
      <c r="J17" s="66"/>
    </row>
    <row r="18" spans="1:10" ht="42.75" customHeight="1">
      <c r="A18" s="83" t="s">
        <v>42</v>
      </c>
      <c r="B18" s="84">
        <v>2059582</v>
      </c>
      <c r="C18" s="84">
        <v>9943245</v>
      </c>
      <c r="D18" s="85">
        <v>2.64789567E-2</v>
      </c>
      <c r="E18" s="86">
        <v>2.4827447400000001E-2</v>
      </c>
      <c r="F18" s="89">
        <v>25</v>
      </c>
      <c r="G18" s="88" t="s">
        <v>20</v>
      </c>
      <c r="I18" s="56"/>
      <c r="J18" s="66"/>
    </row>
    <row r="19" spans="1:10" ht="42.75" customHeight="1">
      <c r="A19" s="90" t="s">
        <v>43</v>
      </c>
      <c r="B19" s="91">
        <v>1532485</v>
      </c>
      <c r="C19" s="91">
        <v>6605403</v>
      </c>
      <c r="D19" s="92">
        <v>1.9702349300000001E-2</v>
      </c>
      <c r="E19" s="93">
        <v>1.64931364E-2</v>
      </c>
      <c r="F19" s="94">
        <v>18</v>
      </c>
      <c r="G19" s="95" t="s">
        <v>21</v>
      </c>
      <c r="I19" s="56"/>
      <c r="J19" s="66"/>
    </row>
    <row r="20" spans="1:10" ht="42.75" customHeight="1">
      <c r="A20" s="83" t="s">
        <v>44</v>
      </c>
      <c r="B20" s="84">
        <v>3905593</v>
      </c>
      <c r="C20" s="84">
        <v>19491921</v>
      </c>
      <c r="D20" s="85">
        <v>5.0212144E-2</v>
      </c>
      <c r="E20" s="86">
        <v>4.8669689199999998E-2</v>
      </c>
      <c r="F20" s="87">
        <v>49</v>
      </c>
      <c r="G20" s="88" t="s">
        <v>22</v>
      </c>
      <c r="I20" s="56"/>
      <c r="J20" s="66"/>
    </row>
    <row r="21" spans="1:10" ht="42.75" customHeight="1">
      <c r="A21" s="83" t="s">
        <v>45</v>
      </c>
      <c r="B21" s="84">
        <v>4968430</v>
      </c>
      <c r="C21" s="84">
        <v>23136635</v>
      </c>
      <c r="D21" s="85">
        <v>6.3876477299999998E-2</v>
      </c>
      <c r="E21" s="86">
        <v>5.7770233900000002E-2</v>
      </c>
      <c r="F21" s="89">
        <v>60</v>
      </c>
      <c r="G21" s="88" t="s">
        <v>23</v>
      </c>
      <c r="I21" s="56"/>
      <c r="J21" s="66"/>
    </row>
    <row r="22" spans="1:10" ht="42.75" customHeight="1">
      <c r="A22" s="83" t="s">
        <v>46</v>
      </c>
      <c r="B22" s="84">
        <v>1502718</v>
      </c>
      <c r="C22" s="84">
        <v>7699084</v>
      </c>
      <c r="D22" s="85">
        <v>1.93196507E-2</v>
      </c>
      <c r="E22" s="86">
        <v>1.9223965999999999E-2</v>
      </c>
      <c r="F22" s="89">
        <v>19</v>
      </c>
      <c r="G22" s="88" t="s">
        <v>24</v>
      </c>
      <c r="I22" s="56"/>
      <c r="J22" s="66"/>
    </row>
    <row r="23" spans="1:10" ht="42.75" customHeight="1">
      <c r="A23" s="83" t="s">
        <v>47</v>
      </c>
      <c r="B23" s="84">
        <v>1812910</v>
      </c>
      <c r="C23" s="84">
        <v>7011700</v>
      </c>
      <c r="D23" s="85">
        <v>2.3307625200000001E-2</v>
      </c>
      <c r="E23" s="86">
        <v>1.7507625799999999E-2</v>
      </c>
      <c r="F23" s="89">
        <v>20</v>
      </c>
      <c r="G23" s="88" t="s">
        <v>104</v>
      </c>
      <c r="I23" s="56"/>
      <c r="J23" s="66"/>
    </row>
    <row r="24" spans="1:10" ht="42.75" customHeight="1">
      <c r="A24" s="90" t="s">
        <v>48</v>
      </c>
      <c r="B24" s="91">
        <v>3089507</v>
      </c>
      <c r="C24" s="91">
        <v>12509982</v>
      </c>
      <c r="D24" s="92">
        <v>3.9720157800000003E-2</v>
      </c>
      <c r="E24" s="93">
        <v>3.1236374099999999E-2</v>
      </c>
      <c r="F24" s="94">
        <v>35</v>
      </c>
      <c r="G24" s="95" t="s">
        <v>25</v>
      </c>
      <c r="I24" s="56"/>
      <c r="J24" s="66"/>
    </row>
    <row r="25" spans="1:10" ht="42.75" customHeight="1">
      <c r="A25" s="83" t="s">
        <v>49</v>
      </c>
      <c r="B25" s="84">
        <v>1767714</v>
      </c>
      <c r="C25" s="84">
        <v>7575629</v>
      </c>
      <c r="D25" s="85">
        <v>2.27265642E-2</v>
      </c>
      <c r="E25" s="86">
        <v>1.8915709199999999E-2</v>
      </c>
      <c r="F25" s="87">
        <v>21</v>
      </c>
      <c r="G25" s="88" t="s">
        <v>26</v>
      </c>
      <c r="I25" s="56"/>
      <c r="J25" s="66"/>
    </row>
    <row r="26" spans="1:10" ht="42.75" customHeight="1">
      <c r="A26" s="83" t="s">
        <v>50</v>
      </c>
      <c r="B26" s="84">
        <v>1763257</v>
      </c>
      <c r="C26" s="84">
        <v>8730664</v>
      </c>
      <c r="D26" s="85">
        <v>2.2669262900000001E-2</v>
      </c>
      <c r="E26" s="86">
        <v>2.1799734500000001E-2</v>
      </c>
      <c r="F26" s="89">
        <v>22</v>
      </c>
      <c r="G26" s="88" t="s">
        <v>27</v>
      </c>
      <c r="I26" s="56"/>
      <c r="J26" s="66"/>
    </row>
    <row r="27" spans="1:10" ht="42.75" customHeight="1">
      <c r="A27" s="83" t="s">
        <v>51</v>
      </c>
      <c r="B27" s="84">
        <v>1107870</v>
      </c>
      <c r="C27" s="84">
        <v>4962759</v>
      </c>
      <c r="D27" s="85">
        <v>1.42432988E-2</v>
      </c>
      <c r="E27" s="86">
        <v>1.23915923E-2</v>
      </c>
      <c r="F27" s="89">
        <v>13</v>
      </c>
      <c r="G27" s="88" t="s">
        <v>28</v>
      </c>
      <c r="I27" s="56"/>
      <c r="J27" s="66"/>
    </row>
    <row r="28" spans="1:10" ht="42.75" customHeight="1">
      <c r="A28" s="83" t="s">
        <v>52</v>
      </c>
      <c r="B28" s="84">
        <v>2932886</v>
      </c>
      <c r="C28" s="84">
        <v>15778912</v>
      </c>
      <c r="D28" s="85">
        <v>3.7706564400000003E-2</v>
      </c>
      <c r="E28" s="86">
        <v>3.9398617699999999E-2</v>
      </c>
      <c r="F28" s="89">
        <v>38</v>
      </c>
      <c r="G28" s="88" t="s">
        <v>29</v>
      </c>
      <c r="I28" s="56"/>
      <c r="J28" s="66"/>
    </row>
    <row r="29" spans="1:10" ht="42.75" customHeight="1">
      <c r="A29" s="90" t="s">
        <v>53</v>
      </c>
      <c r="B29" s="91">
        <v>4060284</v>
      </c>
      <c r="C29" s="91">
        <v>18046880</v>
      </c>
      <c r="D29" s="92">
        <v>5.2200924400000001E-2</v>
      </c>
      <c r="E29" s="93">
        <v>4.5061543199999998E-2</v>
      </c>
      <c r="F29" s="94">
        <v>48</v>
      </c>
      <c r="G29" s="95" t="s">
        <v>30</v>
      </c>
      <c r="I29" s="56"/>
      <c r="J29" s="66"/>
    </row>
    <row r="30" spans="1:10" ht="42.75" customHeight="1">
      <c r="A30" s="83" t="s">
        <v>54</v>
      </c>
      <c r="B30" s="84">
        <v>3817544</v>
      </c>
      <c r="C30" s="84">
        <v>20564107</v>
      </c>
      <c r="D30" s="85">
        <v>4.90801446E-2</v>
      </c>
      <c r="E30" s="86">
        <v>5.1346847600000002E-2</v>
      </c>
      <c r="F30" s="87">
        <v>50</v>
      </c>
      <c r="G30" s="88" t="s">
        <v>31</v>
      </c>
      <c r="I30" s="56"/>
      <c r="J30" s="66"/>
    </row>
    <row r="31" spans="1:10" ht="42.75" customHeight="1">
      <c r="A31" s="83" t="s">
        <v>55</v>
      </c>
      <c r="B31" s="84">
        <v>2540870</v>
      </c>
      <c r="C31" s="84">
        <v>13230861</v>
      </c>
      <c r="D31" s="85">
        <v>3.2666621999999999E-2</v>
      </c>
      <c r="E31" s="86">
        <v>3.3036348399999999E-2</v>
      </c>
      <c r="F31" s="89">
        <v>33</v>
      </c>
      <c r="G31" s="88" t="s">
        <v>32</v>
      </c>
      <c r="I31" s="56"/>
      <c r="J31" s="66"/>
    </row>
    <row r="32" spans="1:10" ht="42.75" customHeight="1" thickBot="1">
      <c r="A32" s="83" t="s">
        <v>56</v>
      </c>
      <c r="B32" s="84">
        <v>3903777</v>
      </c>
      <c r="C32" s="84">
        <v>20181312</v>
      </c>
      <c r="D32" s="85">
        <v>5.0188796600000002E-2</v>
      </c>
      <c r="E32" s="86">
        <v>5.0391040599999999E-2</v>
      </c>
      <c r="F32" s="96">
        <v>50</v>
      </c>
      <c r="G32" s="88" t="s">
        <v>19</v>
      </c>
      <c r="I32" s="56"/>
      <c r="J32" s="66"/>
    </row>
    <row r="33" spans="1:7" ht="18.75" customHeight="1">
      <c r="A33" s="97" t="s">
        <v>106</v>
      </c>
      <c r="B33" s="98"/>
      <c r="C33" s="98"/>
      <c r="D33" s="99"/>
      <c r="E33" s="97"/>
      <c r="F33" s="97"/>
      <c r="G33" s="97"/>
    </row>
    <row r="34" spans="1:7">
      <c r="A34" s="100"/>
      <c r="B34" s="100"/>
      <c r="C34" s="101"/>
      <c r="D34" s="101"/>
      <c r="E34" s="101"/>
      <c r="F34" s="101"/>
      <c r="G34" s="101"/>
    </row>
  </sheetData>
  <sheetProtection selectLockedCells="1"/>
  <mergeCells count="1">
    <mergeCell ref="A3:A4"/>
  </mergeCells>
  <phoneticPr fontId="27"/>
  <printOptions horizontalCentered="1" gridLinesSet="0"/>
  <pageMargins left="0.59055118110236227" right="0.59055118110236227" top="0.39370078740157483" bottom="0.39370078740157483" header="0" footer="0"/>
  <pageSetup paperSize="9"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view="pageBreakPreview" zoomScale="85" zoomScaleNormal="100" zoomScaleSheetLayoutView="85" workbookViewId="0">
      <pane ySplit="3" topLeftCell="A4" activePane="bottomLeft" state="frozen"/>
      <selection sqref="A1:XFD1048576"/>
      <selection pane="bottomLeft" activeCell="Q7" sqref="Q7"/>
    </sheetView>
  </sheetViews>
  <sheetFormatPr defaultColWidth="9" defaultRowHeight="16.2"/>
  <cols>
    <col min="1" max="1" width="12.6640625" style="146" customWidth="1"/>
    <col min="2" max="2" width="20.6640625" style="107" customWidth="1"/>
    <col min="3" max="4" width="2.6640625" style="107" customWidth="1"/>
    <col min="5" max="5" width="12.6640625" style="146" customWidth="1"/>
    <col min="6" max="6" width="20.6640625" style="107" customWidth="1"/>
    <col min="7" max="8" width="2.6640625" style="107" customWidth="1"/>
    <col min="9" max="9" width="12.6640625" style="146" customWidth="1"/>
    <col min="10" max="10" width="22.77734375" style="107" customWidth="1"/>
    <col min="11" max="11" width="2.6640625" style="107" customWidth="1"/>
    <col min="12" max="12" width="3.109375" style="107" customWidth="1"/>
    <col min="13" max="16384" width="9" style="107"/>
  </cols>
  <sheetData>
    <row r="1" spans="1:12" s="105" customFormat="1">
      <c r="A1" s="253" t="s">
        <v>108</v>
      </c>
      <c r="B1" s="253"/>
      <c r="C1" s="102"/>
      <c r="D1" s="103"/>
      <c r="E1" s="253" t="s">
        <v>111</v>
      </c>
      <c r="F1" s="253"/>
      <c r="G1" s="102"/>
      <c r="H1" s="103"/>
      <c r="I1" s="255" t="s">
        <v>112</v>
      </c>
      <c r="J1" s="255"/>
      <c r="K1" s="255"/>
      <c r="L1" s="104"/>
    </row>
    <row r="2" spans="1:12" ht="16.8" thickBot="1">
      <c r="A2" s="106"/>
      <c r="B2" s="254" t="s">
        <v>61</v>
      </c>
      <c r="C2" s="254"/>
      <c r="E2" s="106"/>
      <c r="F2" s="254" t="s">
        <v>61</v>
      </c>
      <c r="G2" s="254"/>
      <c r="I2" s="106"/>
      <c r="J2" s="254" t="s">
        <v>61</v>
      </c>
      <c r="K2" s="254"/>
    </row>
    <row r="3" spans="1:12" ht="30" customHeight="1">
      <c r="A3" s="270" t="s">
        <v>128</v>
      </c>
      <c r="B3" s="271" t="s">
        <v>62</v>
      </c>
      <c r="C3" s="272"/>
      <c r="D3" s="273"/>
      <c r="E3" s="270" t="s">
        <v>128</v>
      </c>
      <c r="F3" s="271" t="s">
        <v>63</v>
      </c>
      <c r="G3" s="272"/>
      <c r="H3" s="273"/>
      <c r="I3" s="270" t="s">
        <v>128</v>
      </c>
      <c r="J3" s="251" t="s">
        <v>64</v>
      </c>
      <c r="K3" s="252"/>
      <c r="L3" s="108"/>
    </row>
    <row r="4" spans="1:12" ht="30" customHeight="1">
      <c r="A4" s="109" t="s">
        <v>65</v>
      </c>
      <c r="B4" s="110">
        <f>SUM(B5:B6)</f>
        <v>5099705</v>
      </c>
      <c r="C4" s="111"/>
      <c r="D4" s="112"/>
      <c r="E4" s="113" t="s">
        <v>65</v>
      </c>
      <c r="F4" s="110">
        <f>SUM(F5:F6)</f>
        <v>27167433</v>
      </c>
      <c r="G4" s="111"/>
      <c r="H4" s="112"/>
      <c r="I4" s="113" t="s">
        <v>65</v>
      </c>
      <c r="J4" s="110">
        <f>SUM(J5:J6)</f>
        <v>20897510</v>
      </c>
      <c r="K4" s="114"/>
      <c r="L4" s="115"/>
    </row>
    <row r="5" spans="1:12" ht="30" customHeight="1">
      <c r="A5" s="116" t="s">
        <v>87</v>
      </c>
      <c r="B5" s="117">
        <f>SUM(B9:B31)</f>
        <v>3914722</v>
      </c>
      <c r="C5" s="118"/>
      <c r="D5" s="119"/>
      <c r="E5" s="120" t="s">
        <v>87</v>
      </c>
      <c r="F5" s="117">
        <f>SUM(F9:F31)</f>
        <v>20867074</v>
      </c>
      <c r="G5" s="118"/>
      <c r="H5" s="119"/>
      <c r="I5" s="120" t="s">
        <v>66</v>
      </c>
      <c r="J5" s="117">
        <f>SUM(J9:J31)</f>
        <v>16067855</v>
      </c>
      <c r="K5" s="121"/>
      <c r="L5" s="122"/>
    </row>
    <row r="6" spans="1:12" ht="30" customHeight="1">
      <c r="A6" s="116" t="s">
        <v>67</v>
      </c>
      <c r="B6" s="123">
        <f>SUM(B7:B8)</f>
        <v>1184983</v>
      </c>
      <c r="C6" s="118"/>
      <c r="D6" s="112"/>
      <c r="E6" s="120" t="s">
        <v>67</v>
      </c>
      <c r="F6" s="123">
        <f>SUM(F7:F8)</f>
        <v>6300359</v>
      </c>
      <c r="G6" s="118"/>
      <c r="H6" s="112"/>
      <c r="I6" s="120" t="s">
        <v>67</v>
      </c>
      <c r="J6" s="123">
        <f>SUM(J7:J8)</f>
        <v>4829655</v>
      </c>
      <c r="K6" s="121"/>
      <c r="L6" s="115"/>
    </row>
    <row r="7" spans="1:12" ht="30" customHeight="1">
      <c r="A7" s="116" t="s">
        <v>68</v>
      </c>
      <c r="B7" s="123">
        <v>1168777</v>
      </c>
      <c r="C7" s="118"/>
      <c r="D7" s="112"/>
      <c r="E7" s="120" t="s">
        <v>68</v>
      </c>
      <c r="F7" s="123">
        <v>6214254</v>
      </c>
      <c r="G7" s="118"/>
      <c r="H7" s="112"/>
      <c r="I7" s="120" t="s">
        <v>68</v>
      </c>
      <c r="J7" s="123">
        <v>4763848</v>
      </c>
      <c r="K7" s="121"/>
      <c r="L7" s="115"/>
    </row>
    <row r="8" spans="1:12" ht="30" customHeight="1">
      <c r="A8" s="124" t="s">
        <v>69</v>
      </c>
      <c r="B8" s="125">
        <v>16206</v>
      </c>
      <c r="C8" s="126"/>
      <c r="D8" s="112"/>
      <c r="E8" s="127" t="s">
        <v>69</v>
      </c>
      <c r="F8" s="125">
        <v>86105</v>
      </c>
      <c r="G8" s="126"/>
      <c r="H8" s="112"/>
      <c r="I8" s="127" t="s">
        <v>69</v>
      </c>
      <c r="J8" s="125">
        <v>65807</v>
      </c>
      <c r="K8" s="128"/>
      <c r="L8" s="115"/>
    </row>
    <row r="9" spans="1:12" ht="30" customHeight="1">
      <c r="A9" s="129" t="s">
        <v>34</v>
      </c>
      <c r="B9" s="130">
        <v>65963</v>
      </c>
      <c r="C9" s="111"/>
      <c r="D9" s="112"/>
      <c r="E9" s="131" t="s">
        <v>34</v>
      </c>
      <c r="F9" s="130">
        <v>352549</v>
      </c>
      <c r="G9" s="111"/>
      <c r="H9" s="112"/>
      <c r="I9" s="131" t="s">
        <v>34</v>
      </c>
      <c r="J9" s="130">
        <v>272712</v>
      </c>
      <c r="K9" s="114"/>
      <c r="L9" s="115"/>
    </row>
    <row r="10" spans="1:12" ht="30" customHeight="1">
      <c r="A10" s="132" t="s">
        <v>35</v>
      </c>
      <c r="B10" s="133">
        <v>110178</v>
      </c>
      <c r="C10" s="118"/>
      <c r="D10" s="112"/>
      <c r="E10" s="134" t="s">
        <v>35</v>
      </c>
      <c r="F10" s="133">
        <v>590293</v>
      </c>
      <c r="G10" s="118"/>
      <c r="H10" s="112"/>
      <c r="I10" s="134" t="s">
        <v>35</v>
      </c>
      <c r="J10" s="133">
        <v>458524</v>
      </c>
      <c r="K10" s="121"/>
      <c r="L10" s="115"/>
    </row>
    <row r="11" spans="1:12" ht="30" customHeight="1">
      <c r="A11" s="132" t="s">
        <v>36</v>
      </c>
      <c r="B11" s="133">
        <v>293473</v>
      </c>
      <c r="C11" s="118"/>
      <c r="D11" s="112"/>
      <c r="E11" s="134" t="s">
        <v>36</v>
      </c>
      <c r="F11" s="133">
        <v>1568501</v>
      </c>
      <c r="G11" s="118"/>
      <c r="H11" s="112"/>
      <c r="I11" s="134" t="s">
        <v>36</v>
      </c>
      <c r="J11" s="133">
        <v>1213326</v>
      </c>
      <c r="K11" s="121"/>
      <c r="L11" s="115"/>
    </row>
    <row r="12" spans="1:12" ht="30" customHeight="1">
      <c r="A12" s="132" t="s">
        <v>37</v>
      </c>
      <c r="B12" s="133">
        <v>167542</v>
      </c>
      <c r="C12" s="118"/>
      <c r="D12" s="112"/>
      <c r="E12" s="134" t="s">
        <v>37</v>
      </c>
      <c r="F12" s="133">
        <v>892263</v>
      </c>
      <c r="G12" s="118"/>
      <c r="H12" s="112"/>
      <c r="I12" s="134" t="s">
        <v>37</v>
      </c>
      <c r="J12" s="133">
        <v>685977</v>
      </c>
      <c r="K12" s="121"/>
      <c r="L12" s="115"/>
    </row>
    <row r="13" spans="1:12" ht="30" customHeight="1">
      <c r="A13" s="135" t="s">
        <v>38</v>
      </c>
      <c r="B13" s="136">
        <v>128324</v>
      </c>
      <c r="C13" s="126"/>
      <c r="D13" s="112"/>
      <c r="E13" s="137" t="s">
        <v>38</v>
      </c>
      <c r="F13" s="136">
        <v>684694</v>
      </c>
      <c r="G13" s="126"/>
      <c r="H13" s="112"/>
      <c r="I13" s="137" t="s">
        <v>38</v>
      </c>
      <c r="J13" s="136">
        <v>528112</v>
      </c>
      <c r="K13" s="128"/>
      <c r="L13" s="115"/>
    </row>
    <row r="14" spans="1:12" ht="30" customHeight="1">
      <c r="A14" s="129" t="s">
        <v>39</v>
      </c>
      <c r="B14" s="130">
        <v>75121</v>
      </c>
      <c r="C14" s="111"/>
      <c r="D14" s="112"/>
      <c r="E14" s="131" t="s">
        <v>39</v>
      </c>
      <c r="F14" s="130">
        <v>401319</v>
      </c>
      <c r="G14" s="111"/>
      <c r="H14" s="112"/>
      <c r="I14" s="131" t="s">
        <v>39</v>
      </c>
      <c r="J14" s="130">
        <v>310209</v>
      </c>
      <c r="K14" s="114"/>
      <c r="L14" s="115"/>
    </row>
    <row r="15" spans="1:12" ht="30" customHeight="1">
      <c r="A15" s="132" t="s">
        <v>40</v>
      </c>
      <c r="B15" s="133">
        <v>88554</v>
      </c>
      <c r="C15" s="118"/>
      <c r="D15" s="112"/>
      <c r="E15" s="134" t="s">
        <v>40</v>
      </c>
      <c r="F15" s="133">
        <v>472700</v>
      </c>
      <c r="G15" s="118"/>
      <c r="H15" s="112"/>
      <c r="I15" s="134" t="s">
        <v>40</v>
      </c>
      <c r="J15" s="133">
        <v>364867</v>
      </c>
      <c r="K15" s="121"/>
      <c r="L15" s="115"/>
    </row>
    <row r="16" spans="1:12" ht="30" customHeight="1">
      <c r="A16" s="132" t="s">
        <v>41</v>
      </c>
      <c r="B16" s="133">
        <v>188997</v>
      </c>
      <c r="C16" s="118"/>
      <c r="D16" s="112"/>
      <c r="E16" s="134" t="s">
        <v>41</v>
      </c>
      <c r="F16" s="133">
        <v>1008129</v>
      </c>
      <c r="G16" s="118"/>
      <c r="H16" s="112"/>
      <c r="I16" s="134" t="s">
        <v>41</v>
      </c>
      <c r="J16" s="133">
        <v>777196</v>
      </c>
      <c r="K16" s="121"/>
      <c r="L16" s="115"/>
    </row>
    <row r="17" spans="1:12" ht="30" customHeight="1">
      <c r="A17" s="132" t="s">
        <v>42</v>
      </c>
      <c r="B17" s="133">
        <v>181113</v>
      </c>
      <c r="C17" s="118"/>
      <c r="D17" s="112"/>
      <c r="E17" s="134" t="s">
        <v>42</v>
      </c>
      <c r="F17" s="133">
        <v>967594</v>
      </c>
      <c r="G17" s="118"/>
      <c r="H17" s="112"/>
      <c r="I17" s="134" t="s">
        <v>42</v>
      </c>
      <c r="J17" s="133">
        <v>747974</v>
      </c>
      <c r="K17" s="121"/>
      <c r="L17" s="115"/>
    </row>
    <row r="18" spans="1:12" ht="30" customHeight="1">
      <c r="A18" s="135" t="s">
        <v>43</v>
      </c>
      <c r="B18" s="136">
        <v>168914</v>
      </c>
      <c r="C18" s="126"/>
      <c r="D18" s="112"/>
      <c r="E18" s="137" t="s">
        <v>43</v>
      </c>
      <c r="F18" s="136">
        <v>900229</v>
      </c>
      <c r="G18" s="126"/>
      <c r="H18" s="112"/>
      <c r="I18" s="137" t="s">
        <v>43</v>
      </c>
      <c r="J18" s="136">
        <v>692985</v>
      </c>
      <c r="K18" s="128"/>
      <c r="L18" s="115"/>
    </row>
    <row r="19" spans="1:12" ht="30" customHeight="1">
      <c r="A19" s="129" t="s">
        <v>44</v>
      </c>
      <c r="B19" s="130">
        <v>270533</v>
      </c>
      <c r="C19" s="111"/>
      <c r="D19" s="112"/>
      <c r="E19" s="131" t="s">
        <v>44</v>
      </c>
      <c r="F19" s="130">
        <v>1440790</v>
      </c>
      <c r="G19" s="111"/>
      <c r="H19" s="112"/>
      <c r="I19" s="131" t="s">
        <v>44</v>
      </c>
      <c r="J19" s="130">
        <v>1107743</v>
      </c>
      <c r="K19" s="114"/>
      <c r="L19" s="115"/>
    </row>
    <row r="20" spans="1:12" ht="30" customHeight="1">
      <c r="A20" s="132" t="s">
        <v>45</v>
      </c>
      <c r="B20" s="133">
        <v>456821</v>
      </c>
      <c r="C20" s="118"/>
      <c r="D20" s="112"/>
      <c r="E20" s="134" t="s">
        <v>45</v>
      </c>
      <c r="F20" s="133">
        <v>2433429</v>
      </c>
      <c r="G20" s="118"/>
      <c r="H20" s="112"/>
      <c r="I20" s="134" t="s">
        <v>45</v>
      </c>
      <c r="J20" s="133">
        <v>1871625</v>
      </c>
      <c r="K20" s="121"/>
      <c r="L20" s="115"/>
    </row>
    <row r="21" spans="1:12" ht="30" customHeight="1">
      <c r="A21" s="132" t="s">
        <v>46</v>
      </c>
      <c r="B21" s="133">
        <v>194676</v>
      </c>
      <c r="C21" s="118"/>
      <c r="D21" s="112"/>
      <c r="E21" s="134" t="s">
        <v>46</v>
      </c>
      <c r="F21" s="133">
        <v>1039862</v>
      </c>
      <c r="G21" s="118"/>
      <c r="H21" s="112"/>
      <c r="I21" s="134" t="s">
        <v>46</v>
      </c>
      <c r="J21" s="133">
        <v>803588</v>
      </c>
      <c r="K21" s="121"/>
      <c r="L21" s="115"/>
    </row>
    <row r="22" spans="1:12" ht="30" customHeight="1">
      <c r="A22" s="132" t="s">
        <v>47</v>
      </c>
      <c r="B22" s="133">
        <v>124132</v>
      </c>
      <c r="C22" s="118"/>
      <c r="D22" s="112"/>
      <c r="E22" s="134" t="s">
        <v>47</v>
      </c>
      <c r="F22" s="133">
        <v>661266</v>
      </c>
      <c r="G22" s="118"/>
      <c r="H22" s="112"/>
      <c r="I22" s="134" t="s">
        <v>47</v>
      </c>
      <c r="J22" s="133">
        <v>508634</v>
      </c>
      <c r="K22" s="121"/>
      <c r="L22" s="115"/>
    </row>
    <row r="23" spans="1:12" ht="30" customHeight="1">
      <c r="A23" s="135" t="s">
        <v>48</v>
      </c>
      <c r="B23" s="136">
        <v>238535</v>
      </c>
      <c r="C23" s="126"/>
      <c r="D23" s="112"/>
      <c r="E23" s="137" t="s">
        <v>48</v>
      </c>
      <c r="F23" s="136">
        <v>1268322</v>
      </c>
      <c r="G23" s="126"/>
      <c r="H23" s="112"/>
      <c r="I23" s="137" t="s">
        <v>48</v>
      </c>
      <c r="J23" s="136">
        <v>972407</v>
      </c>
      <c r="K23" s="128"/>
      <c r="L23" s="115"/>
    </row>
    <row r="24" spans="1:12" ht="30" customHeight="1">
      <c r="A24" s="132" t="s">
        <v>49</v>
      </c>
      <c r="B24" s="133">
        <v>114569</v>
      </c>
      <c r="C24" s="118"/>
      <c r="D24" s="112"/>
      <c r="E24" s="134" t="s">
        <v>49</v>
      </c>
      <c r="F24" s="133">
        <v>610501</v>
      </c>
      <c r="G24" s="118"/>
      <c r="H24" s="112"/>
      <c r="I24" s="134" t="s">
        <v>49</v>
      </c>
      <c r="J24" s="133">
        <v>469824</v>
      </c>
      <c r="K24" s="121"/>
      <c r="L24" s="115"/>
    </row>
    <row r="25" spans="1:12" ht="30" customHeight="1">
      <c r="A25" s="132" t="s">
        <v>50</v>
      </c>
      <c r="B25" s="133">
        <v>105168</v>
      </c>
      <c r="C25" s="118"/>
      <c r="D25" s="112"/>
      <c r="E25" s="134" t="s">
        <v>50</v>
      </c>
      <c r="F25" s="133">
        <v>560428</v>
      </c>
      <c r="G25" s="118"/>
      <c r="H25" s="112"/>
      <c r="I25" s="134" t="s">
        <v>50</v>
      </c>
      <c r="J25" s="133">
        <v>431320</v>
      </c>
      <c r="K25" s="121"/>
      <c r="L25" s="115"/>
    </row>
    <row r="26" spans="1:12" ht="30" customHeight="1">
      <c r="A26" s="132" t="s">
        <v>51</v>
      </c>
      <c r="B26" s="133">
        <v>61898</v>
      </c>
      <c r="C26" s="118"/>
      <c r="D26" s="138"/>
      <c r="E26" s="134" t="s">
        <v>51</v>
      </c>
      <c r="F26" s="133">
        <v>329772</v>
      </c>
      <c r="G26" s="118"/>
      <c r="H26" s="138"/>
      <c r="I26" s="134" t="s">
        <v>51</v>
      </c>
      <c r="J26" s="133">
        <v>253698</v>
      </c>
      <c r="K26" s="121"/>
      <c r="L26" s="139"/>
    </row>
    <row r="27" spans="1:12" ht="30" customHeight="1">
      <c r="A27" s="132" t="s">
        <v>52</v>
      </c>
      <c r="B27" s="133">
        <v>164349</v>
      </c>
      <c r="C27" s="118"/>
      <c r="D27" s="112"/>
      <c r="E27" s="134" t="s">
        <v>52</v>
      </c>
      <c r="F27" s="133">
        <v>874523</v>
      </c>
      <c r="G27" s="118"/>
      <c r="H27" s="112"/>
      <c r="I27" s="134" t="s">
        <v>52</v>
      </c>
      <c r="J27" s="133">
        <v>671362</v>
      </c>
      <c r="K27" s="121"/>
      <c r="L27" s="115"/>
    </row>
    <row r="28" spans="1:12" ht="30" customHeight="1">
      <c r="A28" s="135" t="s">
        <v>53</v>
      </c>
      <c r="B28" s="136">
        <v>240594</v>
      </c>
      <c r="C28" s="126"/>
      <c r="D28" s="112"/>
      <c r="E28" s="137" t="s">
        <v>53</v>
      </c>
      <c r="F28" s="136">
        <v>1280407</v>
      </c>
      <c r="G28" s="126"/>
      <c r="H28" s="112"/>
      <c r="I28" s="137" t="s">
        <v>53</v>
      </c>
      <c r="J28" s="136">
        <v>983189</v>
      </c>
      <c r="K28" s="128"/>
      <c r="L28" s="115"/>
    </row>
    <row r="29" spans="1:12" ht="30" customHeight="1">
      <c r="A29" s="132" t="s">
        <v>54</v>
      </c>
      <c r="B29" s="133">
        <v>168414</v>
      </c>
      <c r="C29" s="118"/>
      <c r="D29" s="112"/>
      <c r="E29" s="134" t="s">
        <v>54</v>
      </c>
      <c r="F29" s="133">
        <v>896834</v>
      </c>
      <c r="G29" s="118"/>
      <c r="H29" s="112"/>
      <c r="I29" s="134" t="s">
        <v>54</v>
      </c>
      <c r="J29" s="133">
        <v>689397</v>
      </c>
      <c r="K29" s="121"/>
      <c r="L29" s="115"/>
    </row>
    <row r="30" spans="1:12" ht="30" customHeight="1">
      <c r="A30" s="132" t="s">
        <v>55</v>
      </c>
      <c r="B30" s="133">
        <v>118006</v>
      </c>
      <c r="C30" s="118"/>
      <c r="D30" s="112"/>
      <c r="E30" s="134" t="s">
        <v>55</v>
      </c>
      <c r="F30" s="133">
        <v>627995</v>
      </c>
      <c r="G30" s="118"/>
      <c r="H30" s="112"/>
      <c r="I30" s="134" t="s">
        <v>55</v>
      </c>
      <c r="J30" s="133">
        <v>482196</v>
      </c>
      <c r="K30" s="121"/>
      <c r="L30" s="115"/>
    </row>
    <row r="31" spans="1:12" ht="30" customHeight="1" thickBot="1">
      <c r="A31" s="140" t="s">
        <v>56</v>
      </c>
      <c r="B31" s="141">
        <v>188848</v>
      </c>
      <c r="C31" s="142"/>
      <c r="D31" s="143"/>
      <c r="E31" s="144" t="s">
        <v>56</v>
      </c>
      <c r="F31" s="141">
        <v>1004674</v>
      </c>
      <c r="G31" s="142"/>
      <c r="H31" s="143"/>
      <c r="I31" s="144" t="s">
        <v>56</v>
      </c>
      <c r="J31" s="141">
        <v>770990</v>
      </c>
      <c r="K31" s="145"/>
      <c r="L31" s="115"/>
    </row>
  </sheetData>
  <sheetProtection selectLockedCells="1"/>
  <mergeCells count="9">
    <mergeCell ref="B3:C3"/>
    <mergeCell ref="F3:G3"/>
    <mergeCell ref="J3:K3"/>
    <mergeCell ref="A1:B1"/>
    <mergeCell ref="E1:F1"/>
    <mergeCell ref="B2:C2"/>
    <mergeCell ref="F2:G2"/>
    <mergeCell ref="J2:K2"/>
    <mergeCell ref="I1:K1"/>
  </mergeCells>
  <phoneticPr fontId="27"/>
  <pageMargins left="0.39370078740157483" right="0.39370078740157483" top="0.78740157480314965" bottom="0.78740157480314965" header="0.51181102362204722" footer="0.51181102362204722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topLeftCell="A25" zoomScale="85" zoomScaleNormal="100" zoomScaleSheetLayoutView="85" workbookViewId="0">
      <selection activeCell="J4" sqref="J4"/>
    </sheetView>
  </sheetViews>
  <sheetFormatPr defaultColWidth="8.88671875" defaultRowHeight="16.2"/>
  <cols>
    <col min="1" max="1" width="20.88671875" style="146" customWidth="1"/>
    <col min="2" max="3" width="19.77734375" style="180" customWidth="1"/>
    <col min="4" max="4" width="23.33203125" style="180" customWidth="1"/>
    <col min="5" max="5" width="23.6640625" style="180" customWidth="1"/>
    <col min="6" max="6" width="20" style="107" customWidth="1"/>
    <col min="7" max="7" width="4.109375" style="183" customWidth="1"/>
    <col min="8" max="8" width="8.88671875" style="150"/>
    <col min="9" max="9" width="13.88671875" style="150" bestFit="1" customWidth="1"/>
    <col min="10" max="16384" width="8.88671875" style="150"/>
  </cols>
  <sheetData>
    <row r="1" spans="1:7" s="148" customFormat="1" ht="23.25" customHeight="1">
      <c r="A1" s="256" t="s">
        <v>107</v>
      </c>
      <c r="B1" s="256"/>
      <c r="C1" s="256"/>
      <c r="D1" s="256"/>
      <c r="E1" s="256"/>
      <c r="F1" s="256"/>
      <c r="G1" s="147"/>
    </row>
    <row r="2" spans="1:7" ht="17.25" customHeight="1" thickBot="1">
      <c r="A2" s="106"/>
      <c r="B2" s="149"/>
      <c r="C2" s="149"/>
      <c r="D2" s="149"/>
      <c r="E2" s="149"/>
      <c r="F2" s="254"/>
      <c r="G2" s="254"/>
    </row>
    <row r="3" spans="1:7" ht="37.5" customHeight="1">
      <c r="A3" s="274" t="s">
        <v>128</v>
      </c>
      <c r="B3" s="275" t="s">
        <v>70</v>
      </c>
      <c r="C3" s="275"/>
      <c r="D3" s="275" t="s">
        <v>71</v>
      </c>
      <c r="E3" s="275"/>
      <c r="F3" s="276" t="s">
        <v>72</v>
      </c>
      <c r="G3" s="277" t="s">
        <v>3</v>
      </c>
    </row>
    <row r="4" spans="1:7" ht="37.5" customHeight="1">
      <c r="A4" s="278"/>
      <c r="B4" s="279" t="s">
        <v>73</v>
      </c>
      <c r="C4" s="279" t="s">
        <v>74</v>
      </c>
      <c r="D4" s="279" t="s">
        <v>75</v>
      </c>
      <c r="E4" s="279" t="s">
        <v>76</v>
      </c>
      <c r="F4" s="280"/>
      <c r="G4" s="281" t="s">
        <v>126</v>
      </c>
    </row>
    <row r="5" spans="1:7" ht="37.5" customHeight="1">
      <c r="A5" s="109" t="s">
        <v>65</v>
      </c>
      <c r="B5" s="151">
        <f>SUM(B6:B7)</f>
        <v>14047598</v>
      </c>
      <c r="C5" s="151">
        <f>SUM(C6:C7)</f>
        <v>9657306</v>
      </c>
      <c r="D5" s="152">
        <f>SUM(D6:D7)</f>
        <v>0.99999999999996803</v>
      </c>
      <c r="E5" s="152">
        <f t="shared" ref="E5" si="0">SUM(E6:E7)</f>
        <v>0.99999999999997191</v>
      </c>
      <c r="F5" s="110">
        <f>SUM(F6:F7)</f>
        <v>374143444</v>
      </c>
      <c r="G5" s="153"/>
    </row>
    <row r="6" spans="1:7" ht="37.5" customHeight="1">
      <c r="A6" s="116" t="s">
        <v>95</v>
      </c>
      <c r="B6" s="154">
        <f>SUM(B10:B32)</f>
        <v>9733276</v>
      </c>
      <c r="C6" s="154">
        <f>SUM(C10:C32)</f>
        <v>8066791</v>
      </c>
      <c r="D6" s="155">
        <f>SUM(D10:D32)</f>
        <v>0.69287831271935907</v>
      </c>
      <c r="E6" s="155">
        <f t="shared" ref="E6" si="1">SUM(E10:E32)</f>
        <v>0.83530448346566788</v>
      </c>
      <c r="F6" s="117">
        <f>SUM(F10:F32)</f>
        <v>271308890</v>
      </c>
      <c r="G6" s="156"/>
    </row>
    <row r="7" spans="1:7" ht="37.5" customHeight="1">
      <c r="A7" s="116" t="s">
        <v>96</v>
      </c>
      <c r="B7" s="154">
        <f>SUM(B8:B9)</f>
        <v>4314322</v>
      </c>
      <c r="C7" s="154">
        <f>SUM(C8:C9)</f>
        <v>1590515</v>
      </c>
      <c r="D7" s="155">
        <f>SUM(D8:D9)</f>
        <v>0.30712168728060901</v>
      </c>
      <c r="E7" s="155">
        <f t="shared" ref="E7" si="2">SUM(E8:E9)</f>
        <v>0.164695516534304</v>
      </c>
      <c r="F7" s="123">
        <f>SUM(F8:F9)</f>
        <v>102834554</v>
      </c>
      <c r="G7" s="156"/>
    </row>
    <row r="8" spans="1:7" ht="37.5" customHeight="1">
      <c r="A8" s="116" t="s">
        <v>97</v>
      </c>
      <c r="B8" s="154">
        <v>4234385</v>
      </c>
      <c r="C8" s="154">
        <v>1541999</v>
      </c>
      <c r="D8" s="155">
        <v>0.30143124824612699</v>
      </c>
      <c r="E8" s="155">
        <v>0.15967175524933</v>
      </c>
      <c r="F8" s="123">
        <v>100762077</v>
      </c>
      <c r="G8" s="156"/>
    </row>
    <row r="9" spans="1:7" ht="37.5" customHeight="1">
      <c r="A9" s="124" t="s">
        <v>98</v>
      </c>
      <c r="B9" s="157">
        <v>79937</v>
      </c>
      <c r="C9" s="157">
        <v>48516</v>
      </c>
      <c r="D9" s="158">
        <v>5.690439034482E-3</v>
      </c>
      <c r="E9" s="158">
        <v>5.023761284974E-3</v>
      </c>
      <c r="F9" s="125">
        <v>2072477</v>
      </c>
      <c r="G9" s="159"/>
    </row>
    <row r="10" spans="1:7" ht="37.5" customHeight="1">
      <c r="A10" s="129" t="s">
        <v>34</v>
      </c>
      <c r="B10" s="160">
        <v>66680</v>
      </c>
      <c r="C10" s="161">
        <v>1048078</v>
      </c>
      <c r="D10" s="162">
        <v>4.7467189764389996E-3</v>
      </c>
      <c r="E10" s="162">
        <v>0.10852695358312101</v>
      </c>
      <c r="F10" s="163">
        <v>10573011</v>
      </c>
      <c r="G10" s="164" t="s">
        <v>12</v>
      </c>
    </row>
    <row r="11" spans="1:7" ht="37.5" customHeight="1">
      <c r="A11" s="132" t="s">
        <v>35</v>
      </c>
      <c r="B11" s="165">
        <v>169179</v>
      </c>
      <c r="C11" s="166">
        <v>766379</v>
      </c>
      <c r="D11" s="167">
        <v>1.2043268891948001E-2</v>
      </c>
      <c r="E11" s="167">
        <v>7.9357431565283007E-2</v>
      </c>
      <c r="F11" s="168">
        <v>10211878</v>
      </c>
      <c r="G11" s="169" t="s">
        <v>13</v>
      </c>
    </row>
    <row r="12" spans="1:7" ht="37.5" customHeight="1">
      <c r="A12" s="132" t="s">
        <v>36</v>
      </c>
      <c r="B12" s="165">
        <v>260486</v>
      </c>
      <c r="C12" s="166">
        <v>1015177</v>
      </c>
      <c r="D12" s="167">
        <v>1.8543098969659999E-2</v>
      </c>
      <c r="E12" s="167">
        <v>0.1051201028527</v>
      </c>
      <c r="F12" s="168">
        <v>14276587</v>
      </c>
      <c r="G12" s="169" t="s">
        <v>14</v>
      </c>
    </row>
    <row r="13" spans="1:7" ht="37.5" customHeight="1">
      <c r="A13" s="132" t="s">
        <v>37</v>
      </c>
      <c r="B13" s="165">
        <v>349385</v>
      </c>
      <c r="C13" s="166">
        <v>693036</v>
      </c>
      <c r="D13" s="167">
        <v>2.4871511841383E-2</v>
      </c>
      <c r="E13" s="167">
        <v>7.1762870514819999E-2</v>
      </c>
      <c r="F13" s="168">
        <v>13280319</v>
      </c>
      <c r="G13" s="169" t="s">
        <v>15</v>
      </c>
    </row>
    <row r="14" spans="1:7" ht="37.5" customHeight="1">
      <c r="A14" s="135" t="s">
        <v>38</v>
      </c>
      <c r="B14" s="170">
        <v>240069</v>
      </c>
      <c r="C14" s="171">
        <v>226335</v>
      </c>
      <c r="D14" s="172">
        <v>1.7089683232677001E-2</v>
      </c>
      <c r="E14" s="172">
        <v>2.3436660286004999E-2</v>
      </c>
      <c r="F14" s="173">
        <v>6932001</v>
      </c>
      <c r="G14" s="174" t="s">
        <v>16</v>
      </c>
    </row>
    <row r="15" spans="1:7" ht="37.5" customHeight="1">
      <c r="A15" s="129" t="s">
        <v>39</v>
      </c>
      <c r="B15" s="160">
        <v>211444</v>
      </c>
      <c r="C15" s="161">
        <v>246917</v>
      </c>
      <c r="D15" s="162">
        <v>1.5051968315152001E-2</v>
      </c>
      <c r="E15" s="162">
        <v>2.5567896471333999E-2</v>
      </c>
      <c r="F15" s="163">
        <v>6522991</v>
      </c>
      <c r="G15" s="164" t="s">
        <v>17</v>
      </c>
    </row>
    <row r="16" spans="1:7" ht="37.5" customHeight="1">
      <c r="A16" s="132" t="s">
        <v>40</v>
      </c>
      <c r="B16" s="165">
        <v>272085</v>
      </c>
      <c r="C16" s="166">
        <v>179072</v>
      </c>
      <c r="D16" s="167">
        <v>1.9368791732223001E-2</v>
      </c>
      <c r="E16" s="167">
        <v>1.8542645329867002E-2</v>
      </c>
      <c r="F16" s="168">
        <v>7176678</v>
      </c>
      <c r="G16" s="169" t="s">
        <v>18</v>
      </c>
    </row>
    <row r="17" spans="1:7" ht="37.5" customHeight="1">
      <c r="A17" s="132" t="s">
        <v>41</v>
      </c>
      <c r="B17" s="165">
        <v>524310</v>
      </c>
      <c r="C17" s="166">
        <v>376348</v>
      </c>
      <c r="D17" s="167">
        <v>3.7323818634330999E-2</v>
      </c>
      <c r="E17" s="167">
        <v>3.8970288401340002E-2</v>
      </c>
      <c r="F17" s="168">
        <v>14104032</v>
      </c>
      <c r="G17" s="169" t="s">
        <v>105</v>
      </c>
    </row>
    <row r="18" spans="1:7" ht="37.5" customHeight="1">
      <c r="A18" s="132" t="s">
        <v>42</v>
      </c>
      <c r="B18" s="165">
        <v>422488</v>
      </c>
      <c r="C18" s="166">
        <v>412700</v>
      </c>
      <c r="D18" s="167">
        <v>3.0075462011369999E-2</v>
      </c>
      <c r="E18" s="167">
        <v>4.2734485165944996E-2</v>
      </c>
      <c r="F18" s="168">
        <v>12325598</v>
      </c>
      <c r="G18" s="169" t="s">
        <v>20</v>
      </c>
    </row>
    <row r="19" spans="1:7" ht="37.5" customHeight="1">
      <c r="A19" s="135" t="s">
        <v>43</v>
      </c>
      <c r="B19" s="170">
        <v>288088</v>
      </c>
      <c r="C19" s="171">
        <v>141132</v>
      </c>
      <c r="D19" s="172">
        <v>2.0507990049259003E-2</v>
      </c>
      <c r="E19" s="172">
        <v>1.4614013473322E-2</v>
      </c>
      <c r="F19" s="173">
        <v>7173321</v>
      </c>
      <c r="G19" s="174" t="s">
        <v>21</v>
      </c>
    </row>
    <row r="20" spans="1:7" ht="37.5" customHeight="1">
      <c r="A20" s="129" t="s">
        <v>44</v>
      </c>
      <c r="B20" s="160">
        <v>748081</v>
      </c>
      <c r="C20" s="161">
        <v>375237</v>
      </c>
      <c r="D20" s="162">
        <v>5.3253303518508995E-2</v>
      </c>
      <c r="E20" s="162">
        <v>3.8855245966111E-2</v>
      </c>
      <c r="F20" s="163">
        <v>18703914</v>
      </c>
      <c r="G20" s="164" t="s">
        <v>22</v>
      </c>
    </row>
    <row r="21" spans="1:7" ht="37.5" customHeight="1">
      <c r="A21" s="132" t="s">
        <v>45</v>
      </c>
      <c r="B21" s="165">
        <v>943664</v>
      </c>
      <c r="C21" s="166">
        <v>288580</v>
      </c>
      <c r="D21" s="167">
        <v>6.7176182006346993E-2</v>
      </c>
      <c r="E21" s="167">
        <v>2.9882039566728E-2</v>
      </c>
      <c r="F21" s="168">
        <v>21972256</v>
      </c>
      <c r="G21" s="169" t="s">
        <v>23</v>
      </c>
    </row>
    <row r="22" spans="1:7" ht="37.5" customHeight="1">
      <c r="A22" s="132" t="s">
        <v>46</v>
      </c>
      <c r="B22" s="165">
        <v>243883</v>
      </c>
      <c r="C22" s="166">
        <v>503767</v>
      </c>
      <c r="D22" s="167">
        <v>1.7361188724220999E-2</v>
      </c>
      <c r="E22" s="167">
        <v>5.2164340655665005E-2</v>
      </c>
      <c r="F22" s="168">
        <v>9445708</v>
      </c>
      <c r="G22" s="169" t="s">
        <v>24</v>
      </c>
    </row>
    <row r="23" spans="1:7" ht="37.5" customHeight="1">
      <c r="A23" s="132" t="s">
        <v>47</v>
      </c>
      <c r="B23" s="165">
        <v>344880</v>
      </c>
      <c r="C23" s="166">
        <v>128078</v>
      </c>
      <c r="D23" s="167">
        <v>2.4550816445630001E-2</v>
      </c>
      <c r="E23" s="167">
        <v>1.3262290746508001E-2</v>
      </c>
      <c r="F23" s="168">
        <v>8228644</v>
      </c>
      <c r="G23" s="169" t="s">
        <v>104</v>
      </c>
    </row>
    <row r="24" spans="1:7" ht="37.5" customHeight="1">
      <c r="A24" s="135" t="s">
        <v>48</v>
      </c>
      <c r="B24" s="170">
        <v>591108</v>
      </c>
      <c r="C24" s="171">
        <v>173874</v>
      </c>
      <c r="D24" s="172">
        <v>4.2078937623356995E-2</v>
      </c>
      <c r="E24" s="172">
        <v>1.8004399984840002E-2</v>
      </c>
      <c r="F24" s="173">
        <v>13702857</v>
      </c>
      <c r="G24" s="174" t="s">
        <v>25</v>
      </c>
    </row>
    <row r="25" spans="1:7" ht="37.5" customHeight="1">
      <c r="A25" s="132" t="s">
        <v>49</v>
      </c>
      <c r="B25" s="165">
        <v>301599</v>
      </c>
      <c r="C25" s="166">
        <v>279586</v>
      </c>
      <c r="D25" s="167">
        <v>2.1469791490331E-2</v>
      </c>
      <c r="E25" s="167">
        <v>2.8950723938952996E-2</v>
      </c>
      <c r="F25" s="168">
        <v>8666913</v>
      </c>
      <c r="G25" s="169" t="s">
        <v>26</v>
      </c>
    </row>
    <row r="26" spans="1:7" ht="37.5" customHeight="1">
      <c r="A26" s="132" t="s">
        <v>50</v>
      </c>
      <c r="B26" s="165">
        <v>355213</v>
      </c>
      <c r="C26" s="166">
        <v>142168</v>
      </c>
      <c r="D26" s="167">
        <v>2.5286387039264002E-2</v>
      </c>
      <c r="E26" s="167">
        <v>1.472128976756E-2</v>
      </c>
      <c r="F26" s="168">
        <v>8565175</v>
      </c>
      <c r="G26" s="169" t="s">
        <v>27</v>
      </c>
    </row>
    <row r="27" spans="1:7" ht="37.5" customHeight="1">
      <c r="A27" s="132" t="s">
        <v>51</v>
      </c>
      <c r="B27" s="165">
        <v>217475</v>
      </c>
      <c r="C27" s="166">
        <v>85115</v>
      </c>
      <c r="D27" s="167">
        <v>1.5481294382141998E-2</v>
      </c>
      <c r="E27" s="167">
        <v>8.813534540585E-3</v>
      </c>
      <c r="F27" s="168">
        <v>5227023</v>
      </c>
      <c r="G27" s="169" t="s">
        <v>28</v>
      </c>
    </row>
    <row r="28" spans="1:7" ht="37.5" customHeight="1">
      <c r="A28" s="132" t="s">
        <v>52</v>
      </c>
      <c r="B28" s="165">
        <v>584483</v>
      </c>
      <c r="C28" s="166">
        <v>213374</v>
      </c>
      <c r="D28" s="167">
        <v>4.1607326747248E-2</v>
      </c>
      <c r="E28" s="167">
        <v>2.2094567574021E-2</v>
      </c>
      <c r="F28" s="168">
        <v>13913092</v>
      </c>
      <c r="G28" s="169" t="s">
        <v>29</v>
      </c>
    </row>
    <row r="29" spans="1:7" ht="37.5" customHeight="1">
      <c r="A29" s="135" t="s">
        <v>53</v>
      </c>
      <c r="B29" s="170">
        <v>752608</v>
      </c>
      <c r="C29" s="171">
        <v>195639</v>
      </c>
      <c r="D29" s="172">
        <v>5.3575565018304003E-2</v>
      </c>
      <c r="E29" s="172">
        <v>2.0258134100751998E-2</v>
      </c>
      <c r="F29" s="136">
        <v>17220764</v>
      </c>
      <c r="G29" s="174" t="s">
        <v>30</v>
      </c>
    </row>
    <row r="30" spans="1:7" ht="37.5" customHeight="1">
      <c r="A30" s="132" t="s">
        <v>54</v>
      </c>
      <c r="B30" s="165">
        <v>695043</v>
      </c>
      <c r="C30" s="166">
        <v>236348</v>
      </c>
      <c r="D30" s="167">
        <v>4.9477711420842001E-2</v>
      </c>
      <c r="E30" s="167">
        <v>2.4473491882724997E-2</v>
      </c>
      <c r="F30" s="168">
        <v>16392257</v>
      </c>
      <c r="G30" s="169" t="s">
        <v>31</v>
      </c>
    </row>
    <row r="31" spans="1:7" ht="37.5" customHeight="1">
      <c r="A31" s="132" t="s">
        <v>55</v>
      </c>
      <c r="B31" s="165">
        <v>453093</v>
      </c>
      <c r="C31" s="166">
        <v>142902</v>
      </c>
      <c r="D31" s="167">
        <v>3.2254126292623003E-2</v>
      </c>
      <c r="E31" s="167">
        <v>1.4797294400736001E-2</v>
      </c>
      <c r="F31" s="168">
        <v>10587923</v>
      </c>
      <c r="G31" s="169" t="s">
        <v>32</v>
      </c>
    </row>
    <row r="32" spans="1:7" ht="37.5" customHeight="1" thickBot="1">
      <c r="A32" s="132" t="s">
        <v>56</v>
      </c>
      <c r="B32" s="175">
        <v>697932</v>
      </c>
      <c r="C32" s="176">
        <v>196949</v>
      </c>
      <c r="D32" s="177">
        <v>4.9683369356098996E-2</v>
      </c>
      <c r="E32" s="177">
        <v>2.0393782696747E-2</v>
      </c>
      <c r="F32" s="168">
        <v>16105948</v>
      </c>
      <c r="G32" s="178" t="s">
        <v>19</v>
      </c>
    </row>
    <row r="33" spans="1:7" ht="31.5" customHeight="1">
      <c r="A33" s="179" t="s">
        <v>77</v>
      </c>
      <c r="C33" s="179"/>
      <c r="D33" s="179"/>
      <c r="E33" s="179"/>
      <c r="F33" s="181"/>
      <c r="G33" s="182"/>
    </row>
  </sheetData>
  <mergeCells count="6">
    <mergeCell ref="A1:F1"/>
    <mergeCell ref="F2:G2"/>
    <mergeCell ref="A3:A4"/>
    <mergeCell ref="B3:C3"/>
    <mergeCell ref="D3:E3"/>
    <mergeCell ref="F3:F4"/>
  </mergeCells>
  <phoneticPr fontId="27"/>
  <pageMargins left="0.75" right="0.75" top="1" bottom="1" header="0.51200000000000001" footer="0.51200000000000001"/>
  <pageSetup paperSize="9" scale="6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tabSelected="1" view="pageBreakPreview" topLeftCell="A4" zoomScaleNormal="100" zoomScaleSheetLayoutView="100" workbookViewId="0">
      <selection activeCell="O9" sqref="O9"/>
    </sheetView>
  </sheetViews>
  <sheetFormatPr defaultColWidth="9" defaultRowHeight="15.75" customHeight="1"/>
  <cols>
    <col min="1" max="1" width="2.88671875" style="185" customWidth="1"/>
    <col min="2" max="2" width="0.77734375" style="185" customWidth="1"/>
    <col min="3" max="3" width="11" style="185" customWidth="1"/>
    <col min="4" max="4" width="0.77734375" style="185" customWidth="1"/>
    <col min="5" max="6" width="11" style="186" customWidth="1"/>
    <col min="7" max="7" width="13" style="187" customWidth="1"/>
    <col min="8" max="8" width="10" style="187" customWidth="1"/>
    <col min="9" max="9" width="14.6640625" style="186" customWidth="1"/>
    <col min="10" max="10" width="13.33203125" style="186" customWidth="1"/>
    <col min="11" max="11" width="13.33203125" style="187" customWidth="1"/>
    <col min="12" max="12" width="14.6640625" style="187" customWidth="1"/>
    <col min="13" max="13" width="3.77734375" style="188" customWidth="1"/>
    <col min="14" max="14" width="14.6640625" style="189" customWidth="1"/>
    <col min="15" max="15" width="12.21875" style="189" bestFit="1" customWidth="1"/>
    <col min="16" max="16" width="12.21875" style="185" bestFit="1" customWidth="1"/>
    <col min="17" max="16384" width="9" style="185"/>
  </cols>
  <sheetData>
    <row r="1" spans="2:16" ht="12" customHeight="1">
      <c r="B1" s="184"/>
    </row>
    <row r="2" spans="2:16" ht="19.5" customHeight="1">
      <c r="C2" s="282" t="s">
        <v>160</v>
      </c>
      <c r="D2" s="282"/>
      <c r="E2" s="283"/>
      <c r="F2" s="283"/>
      <c r="G2" s="284"/>
      <c r="H2" s="284"/>
      <c r="I2" s="283"/>
      <c r="J2" s="283"/>
      <c r="K2" s="284"/>
      <c r="L2" s="284"/>
    </row>
    <row r="3" spans="2:16" ht="15.75" customHeight="1" thickBot="1"/>
    <row r="4" spans="2:16" ht="25.5" customHeight="1">
      <c r="B4" s="190"/>
      <c r="C4" s="191"/>
      <c r="D4" s="192"/>
      <c r="E4" s="257" t="s">
        <v>78</v>
      </c>
      <c r="F4" s="258"/>
      <c r="G4" s="193" t="s">
        <v>79</v>
      </c>
      <c r="H4" s="193" t="s">
        <v>88</v>
      </c>
      <c r="I4" s="194" t="s">
        <v>89</v>
      </c>
      <c r="J4" s="195" t="s">
        <v>90</v>
      </c>
      <c r="K4" s="195" t="s">
        <v>103</v>
      </c>
      <c r="L4" s="196" t="s">
        <v>80</v>
      </c>
      <c r="M4" s="197" t="s">
        <v>81</v>
      </c>
    </row>
    <row r="5" spans="2:16" ht="25.5" customHeight="1">
      <c r="B5" s="198"/>
      <c r="C5" s="199" t="s">
        <v>101</v>
      </c>
      <c r="D5" s="200"/>
      <c r="E5" s="259" t="s">
        <v>91</v>
      </c>
      <c r="F5" s="259" t="s">
        <v>92</v>
      </c>
      <c r="G5" s="201" t="s">
        <v>82</v>
      </c>
      <c r="H5" s="201" t="s">
        <v>93</v>
      </c>
      <c r="I5" s="202" t="s">
        <v>82</v>
      </c>
      <c r="J5" s="203" t="s">
        <v>82</v>
      </c>
      <c r="K5" s="203" t="s">
        <v>82</v>
      </c>
      <c r="L5" s="261" t="s">
        <v>159</v>
      </c>
      <c r="M5" s="204"/>
      <c r="P5" s="189"/>
    </row>
    <row r="6" spans="2:16" ht="25.5" customHeight="1">
      <c r="B6" s="205"/>
      <c r="C6" s="206"/>
      <c r="D6" s="207"/>
      <c r="E6" s="260"/>
      <c r="F6" s="260"/>
      <c r="G6" s="243" t="s">
        <v>154</v>
      </c>
      <c r="H6" s="208" t="s">
        <v>155</v>
      </c>
      <c r="I6" s="243" t="s">
        <v>156</v>
      </c>
      <c r="J6" s="209" t="s">
        <v>157</v>
      </c>
      <c r="K6" s="209" t="s">
        <v>158</v>
      </c>
      <c r="L6" s="262"/>
      <c r="M6" s="204" t="s">
        <v>102</v>
      </c>
    </row>
    <row r="7" spans="2:16" ht="25.5" customHeight="1">
      <c r="B7" s="210"/>
      <c r="C7" s="244" t="s">
        <v>153</v>
      </c>
      <c r="D7" s="211"/>
      <c r="E7" s="212">
        <f t="shared" ref="E7:K7" si="0">SUM(E8:E9)</f>
        <v>77781841</v>
      </c>
      <c r="F7" s="212">
        <f t="shared" si="0"/>
        <v>400494051</v>
      </c>
      <c r="G7" s="212">
        <f t="shared" si="0"/>
        <v>5108422000</v>
      </c>
      <c r="H7" s="212">
        <f t="shared" si="0"/>
        <v>19</v>
      </c>
      <c r="I7" s="213">
        <f t="shared" si="0"/>
        <v>15290395000</v>
      </c>
      <c r="J7" s="212">
        <f>SUM(J8:J9)</f>
        <v>699185000</v>
      </c>
      <c r="K7" s="212">
        <f t="shared" si="0"/>
        <v>1665644000</v>
      </c>
      <c r="L7" s="213">
        <f>SUM(G7:K7)</f>
        <v>22763646019</v>
      </c>
      <c r="M7" s="214"/>
      <c r="P7" s="189"/>
    </row>
    <row r="8" spans="2:16" ht="25.5" customHeight="1">
      <c r="B8" s="198"/>
      <c r="C8" s="215" t="s">
        <v>94</v>
      </c>
      <c r="D8" s="216"/>
      <c r="E8" s="217">
        <f t="shared" ref="E8:L8" si="1">SUM(E12:E34)</f>
        <v>51679109</v>
      </c>
      <c r="F8" s="217">
        <f t="shared" si="1"/>
        <v>266124822</v>
      </c>
      <c r="G8" s="217">
        <f t="shared" si="1"/>
        <v>3394620000</v>
      </c>
      <c r="H8" s="217">
        <f t="shared" si="1"/>
        <v>17</v>
      </c>
      <c r="I8" s="217">
        <f t="shared" si="1"/>
        <v>10160610000</v>
      </c>
      <c r="J8" s="217">
        <f t="shared" si="1"/>
        <v>688063000</v>
      </c>
      <c r="K8" s="217">
        <f t="shared" si="1"/>
        <v>1061508000</v>
      </c>
      <c r="L8" s="218">
        <f t="shared" si="1"/>
        <v>15304801017</v>
      </c>
      <c r="M8" s="204"/>
      <c r="P8" s="189"/>
    </row>
    <row r="9" spans="2:16" ht="25.5" customHeight="1">
      <c r="B9" s="198"/>
      <c r="C9" s="215" t="s">
        <v>1</v>
      </c>
      <c r="D9" s="216"/>
      <c r="E9" s="217">
        <f>E10+E11</f>
        <v>26102732</v>
      </c>
      <c r="F9" s="217">
        <f t="shared" ref="F9:K9" si="2">F10+F11</f>
        <v>134369229</v>
      </c>
      <c r="G9" s="217">
        <f t="shared" si="2"/>
        <v>1713802000</v>
      </c>
      <c r="H9" s="217">
        <f t="shared" si="2"/>
        <v>2</v>
      </c>
      <c r="I9" s="217">
        <f t="shared" si="2"/>
        <v>5129785000</v>
      </c>
      <c r="J9" s="217">
        <f>J10+J11</f>
        <v>11122000</v>
      </c>
      <c r="K9" s="217">
        <f t="shared" si="2"/>
        <v>604136000</v>
      </c>
      <c r="L9" s="218">
        <f>SUM(G9:K9)</f>
        <v>7458845002</v>
      </c>
      <c r="M9" s="204"/>
      <c r="P9" s="189"/>
    </row>
    <row r="10" spans="2:16" ht="25.5" customHeight="1">
      <c r="B10" s="198"/>
      <c r="C10" s="215" t="s">
        <v>83</v>
      </c>
      <c r="D10" s="216"/>
      <c r="E10" s="217">
        <v>24774627</v>
      </c>
      <c r="F10" s="217">
        <v>128090482</v>
      </c>
      <c r="G10" s="217">
        <v>1629997000</v>
      </c>
      <c r="H10" s="217">
        <v>2</v>
      </c>
      <c r="I10" s="217">
        <v>4878912000</v>
      </c>
      <c r="J10" s="217">
        <v>1015000</v>
      </c>
      <c r="K10" s="217">
        <v>502356000</v>
      </c>
      <c r="L10" s="218">
        <f>SUM(G10:K10)</f>
        <v>7012280002</v>
      </c>
      <c r="M10" s="204"/>
      <c r="P10" s="219"/>
    </row>
    <row r="11" spans="2:16" ht="25.5" customHeight="1">
      <c r="B11" s="205"/>
      <c r="C11" s="220" t="s">
        <v>84</v>
      </c>
      <c r="D11" s="221"/>
      <c r="E11" s="222">
        <v>1328105</v>
      </c>
      <c r="F11" s="222">
        <v>6278747</v>
      </c>
      <c r="G11" s="222">
        <v>83805000</v>
      </c>
      <c r="H11" s="222">
        <v>0</v>
      </c>
      <c r="I11" s="222">
        <v>250873000</v>
      </c>
      <c r="J11" s="222">
        <v>10107000</v>
      </c>
      <c r="K11" s="222">
        <v>101780000</v>
      </c>
      <c r="L11" s="218">
        <f>SUM(G11:K11)</f>
        <v>446565000</v>
      </c>
      <c r="M11" s="204"/>
      <c r="P11" s="219"/>
    </row>
    <row r="12" spans="2:16" ht="25.5" customHeight="1">
      <c r="B12" s="210"/>
      <c r="C12" s="223" t="s">
        <v>130</v>
      </c>
      <c r="D12" s="224"/>
      <c r="E12" s="225">
        <v>843780</v>
      </c>
      <c r="F12" s="225">
        <v>7236238</v>
      </c>
      <c r="G12" s="225">
        <v>73064000</v>
      </c>
      <c r="H12" s="225">
        <v>0</v>
      </c>
      <c r="I12" s="225">
        <v>218690000</v>
      </c>
      <c r="J12" s="226">
        <v>0</v>
      </c>
      <c r="K12" s="226">
        <v>27076000</v>
      </c>
      <c r="L12" s="227">
        <f>SUM(G12:K12)</f>
        <v>318830000</v>
      </c>
      <c r="M12" s="164" t="s">
        <v>12</v>
      </c>
      <c r="P12" s="219"/>
    </row>
    <row r="13" spans="2:16" ht="25.5" customHeight="1">
      <c r="B13" s="198"/>
      <c r="C13" s="199" t="s">
        <v>131</v>
      </c>
      <c r="D13" s="228"/>
      <c r="E13" s="229">
        <v>988435</v>
      </c>
      <c r="F13" s="229">
        <v>9609893</v>
      </c>
      <c r="G13" s="229">
        <v>92503000</v>
      </c>
      <c r="H13" s="229">
        <v>0</v>
      </c>
      <c r="I13" s="229">
        <v>276875000</v>
      </c>
      <c r="J13" s="230">
        <v>0</v>
      </c>
      <c r="K13" s="230">
        <v>22468000</v>
      </c>
      <c r="L13" s="231">
        <f t="shared" ref="L13:L34" si="3">SUM(G13:K13)</f>
        <v>391846000</v>
      </c>
      <c r="M13" s="169" t="s">
        <v>13</v>
      </c>
      <c r="P13" s="219"/>
    </row>
    <row r="14" spans="2:16" ht="25.5" customHeight="1">
      <c r="B14" s="198"/>
      <c r="C14" s="199" t="s">
        <v>132</v>
      </c>
      <c r="D14" s="228"/>
      <c r="E14" s="229">
        <v>1406825</v>
      </c>
      <c r="F14" s="229">
        <v>9660596</v>
      </c>
      <c r="G14" s="229">
        <v>107149000</v>
      </c>
      <c r="H14" s="229">
        <v>1</v>
      </c>
      <c r="I14" s="229">
        <v>320715000</v>
      </c>
      <c r="J14" s="230">
        <v>0</v>
      </c>
      <c r="K14" s="230">
        <v>29128000</v>
      </c>
      <c r="L14" s="231">
        <f t="shared" si="3"/>
        <v>456992001</v>
      </c>
      <c r="M14" s="169" t="s">
        <v>14</v>
      </c>
      <c r="P14" s="219"/>
    </row>
    <row r="15" spans="2:16" ht="25.5" customHeight="1">
      <c r="B15" s="198"/>
      <c r="C15" s="199" t="s">
        <v>133</v>
      </c>
      <c r="D15" s="228"/>
      <c r="E15" s="229">
        <v>1939973</v>
      </c>
      <c r="F15" s="229">
        <v>8472286</v>
      </c>
      <c r="G15" s="229">
        <v>118170000</v>
      </c>
      <c r="H15" s="229">
        <v>1</v>
      </c>
      <c r="I15" s="229">
        <v>353702000</v>
      </c>
      <c r="J15" s="230">
        <v>0</v>
      </c>
      <c r="K15" s="230">
        <v>40162000</v>
      </c>
      <c r="L15" s="231">
        <f t="shared" si="3"/>
        <v>512034001</v>
      </c>
      <c r="M15" s="169" t="s">
        <v>15</v>
      </c>
      <c r="P15" s="219"/>
    </row>
    <row r="16" spans="2:16" ht="25.5" customHeight="1">
      <c r="B16" s="205"/>
      <c r="C16" s="232" t="s">
        <v>134</v>
      </c>
      <c r="D16" s="233"/>
      <c r="E16" s="234">
        <v>1085987</v>
      </c>
      <c r="F16" s="234">
        <v>4699798</v>
      </c>
      <c r="G16" s="234">
        <v>65888000</v>
      </c>
      <c r="H16" s="234">
        <v>0</v>
      </c>
      <c r="I16" s="234">
        <v>197215000</v>
      </c>
      <c r="J16" s="235">
        <v>0</v>
      </c>
      <c r="K16" s="235">
        <v>26268000</v>
      </c>
      <c r="L16" s="236">
        <f t="shared" si="3"/>
        <v>289371000</v>
      </c>
      <c r="M16" s="174" t="s">
        <v>16</v>
      </c>
      <c r="P16" s="219"/>
    </row>
    <row r="17" spans="2:16" ht="25.5" customHeight="1">
      <c r="B17" s="210"/>
      <c r="C17" s="223" t="s">
        <v>135</v>
      </c>
      <c r="D17" s="224"/>
      <c r="E17" s="225">
        <v>1264890</v>
      </c>
      <c r="F17" s="225">
        <v>6734218</v>
      </c>
      <c r="G17" s="225">
        <v>84431000</v>
      </c>
      <c r="H17" s="225">
        <v>0</v>
      </c>
      <c r="I17" s="225">
        <v>252717000</v>
      </c>
      <c r="J17" s="226">
        <v>0</v>
      </c>
      <c r="K17" s="226">
        <v>22406000</v>
      </c>
      <c r="L17" s="231">
        <f>SUM(G17:K17)</f>
        <v>359554000</v>
      </c>
      <c r="M17" s="164" t="s">
        <v>17</v>
      </c>
      <c r="P17" s="219"/>
    </row>
    <row r="18" spans="2:16" ht="25.5" customHeight="1">
      <c r="B18" s="198"/>
      <c r="C18" s="199" t="s">
        <v>136</v>
      </c>
      <c r="D18" s="228"/>
      <c r="E18" s="229">
        <v>1380140</v>
      </c>
      <c r="F18" s="229">
        <v>7473305</v>
      </c>
      <c r="G18" s="229">
        <v>92890000</v>
      </c>
      <c r="H18" s="229">
        <v>0</v>
      </c>
      <c r="I18" s="229">
        <v>278036000</v>
      </c>
      <c r="J18" s="230">
        <v>0</v>
      </c>
      <c r="K18" s="230">
        <v>28460000</v>
      </c>
      <c r="L18" s="231">
        <f t="shared" si="3"/>
        <v>399386000</v>
      </c>
      <c r="M18" s="169" t="s">
        <v>18</v>
      </c>
      <c r="P18" s="219"/>
    </row>
    <row r="19" spans="2:16" ht="25.5" customHeight="1">
      <c r="B19" s="198"/>
      <c r="C19" s="199" t="s">
        <v>137</v>
      </c>
      <c r="D19" s="228"/>
      <c r="E19" s="229">
        <v>2003652</v>
      </c>
      <c r="F19" s="229">
        <v>16769394</v>
      </c>
      <c r="G19" s="229">
        <v>170973000</v>
      </c>
      <c r="H19" s="229">
        <v>1</v>
      </c>
      <c r="I19" s="229">
        <v>511749000</v>
      </c>
      <c r="J19" s="230">
        <v>0</v>
      </c>
      <c r="K19" s="230">
        <v>57014000</v>
      </c>
      <c r="L19" s="231">
        <f t="shared" si="3"/>
        <v>739736001</v>
      </c>
      <c r="M19" s="169" t="s">
        <v>105</v>
      </c>
      <c r="P19" s="219"/>
    </row>
    <row r="20" spans="2:16" ht="25.5" customHeight="1">
      <c r="B20" s="198"/>
      <c r="C20" s="199" t="s">
        <v>138</v>
      </c>
      <c r="D20" s="228"/>
      <c r="E20" s="229">
        <v>2059582</v>
      </c>
      <c r="F20" s="229">
        <v>9943245</v>
      </c>
      <c r="G20" s="229">
        <v>131243000</v>
      </c>
      <c r="H20" s="229">
        <v>1</v>
      </c>
      <c r="I20" s="229">
        <v>392831000</v>
      </c>
      <c r="J20" s="230">
        <v>0</v>
      </c>
      <c r="K20" s="230">
        <v>45928000</v>
      </c>
      <c r="L20" s="231">
        <f t="shared" si="3"/>
        <v>570002001</v>
      </c>
      <c r="M20" s="169" t="s">
        <v>20</v>
      </c>
      <c r="P20" s="219"/>
    </row>
    <row r="21" spans="2:16" ht="25.5" customHeight="1">
      <c r="B21" s="205"/>
      <c r="C21" s="232" t="s">
        <v>139</v>
      </c>
      <c r="D21" s="233"/>
      <c r="E21" s="234">
        <v>1532485</v>
      </c>
      <c r="F21" s="234">
        <v>6605403</v>
      </c>
      <c r="G21" s="234">
        <v>92815000</v>
      </c>
      <c r="H21" s="234">
        <v>0</v>
      </c>
      <c r="I21" s="234">
        <v>277813000</v>
      </c>
      <c r="J21" s="235">
        <v>0</v>
      </c>
      <c r="K21" s="235">
        <v>31146000</v>
      </c>
      <c r="L21" s="236">
        <f t="shared" si="3"/>
        <v>401774000</v>
      </c>
      <c r="M21" s="174" t="s">
        <v>21</v>
      </c>
      <c r="P21" s="219"/>
    </row>
    <row r="22" spans="2:16" ht="25.5" customHeight="1">
      <c r="B22" s="210"/>
      <c r="C22" s="223" t="s">
        <v>140</v>
      </c>
      <c r="D22" s="224"/>
      <c r="E22" s="225">
        <v>3905593</v>
      </c>
      <c r="F22" s="225">
        <v>19491921</v>
      </c>
      <c r="G22" s="225">
        <v>252761000</v>
      </c>
      <c r="H22" s="225">
        <v>1</v>
      </c>
      <c r="I22" s="225">
        <v>756553000</v>
      </c>
      <c r="J22" s="226">
        <v>688063000</v>
      </c>
      <c r="K22" s="226">
        <v>78252000</v>
      </c>
      <c r="L22" s="231">
        <f t="shared" si="3"/>
        <v>1775629001</v>
      </c>
      <c r="M22" s="164" t="s">
        <v>22</v>
      </c>
      <c r="P22" s="219"/>
    </row>
    <row r="23" spans="2:16" ht="25.5" customHeight="1">
      <c r="B23" s="198"/>
      <c r="C23" s="199" t="s">
        <v>148</v>
      </c>
      <c r="D23" s="228"/>
      <c r="E23" s="229">
        <v>4968430</v>
      </c>
      <c r="F23" s="229">
        <v>23136635</v>
      </c>
      <c r="G23" s="229">
        <v>311422000</v>
      </c>
      <c r="H23" s="229">
        <v>2</v>
      </c>
      <c r="I23" s="229">
        <v>932128000</v>
      </c>
      <c r="J23" s="230">
        <v>0</v>
      </c>
      <c r="K23" s="230">
        <v>100012000</v>
      </c>
      <c r="L23" s="231">
        <f t="shared" si="3"/>
        <v>1343562002</v>
      </c>
      <c r="M23" s="169" t="s">
        <v>23</v>
      </c>
      <c r="P23" s="219"/>
    </row>
    <row r="24" spans="2:16" ht="25.5" customHeight="1">
      <c r="B24" s="198"/>
      <c r="C24" s="199" t="s">
        <v>149</v>
      </c>
      <c r="D24" s="228"/>
      <c r="E24" s="229">
        <v>1502718</v>
      </c>
      <c r="F24" s="229">
        <v>7699084</v>
      </c>
      <c r="G24" s="229">
        <v>98468000</v>
      </c>
      <c r="H24" s="229">
        <v>1</v>
      </c>
      <c r="I24" s="229">
        <v>294731000</v>
      </c>
      <c r="J24" s="230">
        <v>0</v>
      </c>
      <c r="K24" s="230">
        <v>26088000</v>
      </c>
      <c r="L24" s="231">
        <f t="shared" si="3"/>
        <v>419287001</v>
      </c>
      <c r="M24" s="169" t="s">
        <v>24</v>
      </c>
      <c r="P24" s="219"/>
    </row>
    <row r="25" spans="2:16" ht="25.5" customHeight="1">
      <c r="B25" s="198"/>
      <c r="C25" s="199" t="s">
        <v>150</v>
      </c>
      <c r="D25" s="228"/>
      <c r="E25" s="229">
        <v>1812910</v>
      </c>
      <c r="F25" s="229">
        <v>7011700</v>
      </c>
      <c r="G25" s="229">
        <v>104905000</v>
      </c>
      <c r="H25" s="229">
        <v>1</v>
      </c>
      <c r="I25" s="229">
        <v>313996000</v>
      </c>
      <c r="J25" s="230">
        <v>0</v>
      </c>
      <c r="K25" s="230">
        <v>37232000</v>
      </c>
      <c r="L25" s="231">
        <f t="shared" si="3"/>
        <v>456133001</v>
      </c>
      <c r="M25" s="169" t="s">
        <v>104</v>
      </c>
      <c r="P25" s="219"/>
    </row>
    <row r="26" spans="2:16" ht="25.5" customHeight="1">
      <c r="B26" s="205"/>
      <c r="C26" s="232" t="s">
        <v>151</v>
      </c>
      <c r="D26" s="233"/>
      <c r="E26" s="234">
        <v>3089507</v>
      </c>
      <c r="F26" s="234">
        <v>12509982</v>
      </c>
      <c r="G26" s="234">
        <v>182198000</v>
      </c>
      <c r="H26" s="234">
        <v>1</v>
      </c>
      <c r="I26" s="234">
        <v>545346000</v>
      </c>
      <c r="J26" s="235">
        <v>0</v>
      </c>
      <c r="K26" s="235">
        <v>61832000</v>
      </c>
      <c r="L26" s="236">
        <f t="shared" si="3"/>
        <v>789376001</v>
      </c>
      <c r="M26" s="174" t="s">
        <v>25</v>
      </c>
      <c r="P26" s="219"/>
    </row>
    <row r="27" spans="2:16" ht="25.5" customHeight="1">
      <c r="B27" s="210"/>
      <c r="C27" s="223" t="s">
        <v>141</v>
      </c>
      <c r="D27" s="224"/>
      <c r="E27" s="225">
        <v>1767714</v>
      </c>
      <c r="F27" s="225">
        <v>7575629</v>
      </c>
      <c r="G27" s="225">
        <v>106796000</v>
      </c>
      <c r="H27" s="225">
        <v>1</v>
      </c>
      <c r="I27" s="225">
        <v>319658000</v>
      </c>
      <c r="J27" s="226">
        <v>0</v>
      </c>
      <c r="K27" s="226">
        <v>31692000</v>
      </c>
      <c r="L27" s="231">
        <f t="shared" si="3"/>
        <v>458146001</v>
      </c>
      <c r="M27" s="169" t="s">
        <v>26</v>
      </c>
      <c r="P27" s="219"/>
    </row>
    <row r="28" spans="2:16" ht="25.5" customHeight="1">
      <c r="B28" s="198"/>
      <c r="C28" s="199" t="s">
        <v>142</v>
      </c>
      <c r="D28" s="228"/>
      <c r="E28" s="229">
        <v>1763257</v>
      </c>
      <c r="F28" s="229">
        <v>8730664</v>
      </c>
      <c r="G28" s="229">
        <v>113690000</v>
      </c>
      <c r="H28" s="229">
        <v>1</v>
      </c>
      <c r="I28" s="229">
        <v>340293000</v>
      </c>
      <c r="J28" s="230">
        <v>0</v>
      </c>
      <c r="K28" s="230">
        <v>37590000</v>
      </c>
      <c r="L28" s="231">
        <f t="shared" si="3"/>
        <v>491573001</v>
      </c>
      <c r="M28" s="169" t="s">
        <v>27</v>
      </c>
      <c r="P28" s="219"/>
    </row>
    <row r="29" spans="2:16" ht="25.5" customHeight="1">
      <c r="B29" s="198"/>
      <c r="C29" s="199" t="s">
        <v>143</v>
      </c>
      <c r="D29" s="228"/>
      <c r="E29" s="229">
        <v>1107870</v>
      </c>
      <c r="F29" s="229">
        <v>4962759</v>
      </c>
      <c r="G29" s="229">
        <v>68243000</v>
      </c>
      <c r="H29" s="229">
        <v>0</v>
      </c>
      <c r="I29" s="229">
        <v>204262000</v>
      </c>
      <c r="J29" s="230">
        <v>0</v>
      </c>
      <c r="K29" s="230">
        <v>23182000</v>
      </c>
      <c r="L29" s="231">
        <f t="shared" si="3"/>
        <v>295687000</v>
      </c>
      <c r="M29" s="169" t="s">
        <v>28</v>
      </c>
      <c r="P29" s="219"/>
    </row>
    <row r="30" spans="2:16" ht="25.5" customHeight="1">
      <c r="B30" s="198"/>
      <c r="C30" s="199" t="s">
        <v>144</v>
      </c>
      <c r="D30" s="228"/>
      <c r="E30" s="229">
        <v>2932886</v>
      </c>
      <c r="F30" s="229">
        <v>15778912</v>
      </c>
      <c r="G30" s="229">
        <v>196776000</v>
      </c>
      <c r="H30" s="229">
        <v>1</v>
      </c>
      <c r="I30" s="229">
        <v>588976000</v>
      </c>
      <c r="J30" s="230">
        <v>0</v>
      </c>
      <c r="K30" s="230">
        <v>61572000</v>
      </c>
      <c r="L30" s="231">
        <f t="shared" si="3"/>
        <v>847324001</v>
      </c>
      <c r="M30" s="169" t="s">
        <v>29</v>
      </c>
      <c r="P30" s="219"/>
    </row>
    <row r="31" spans="2:16" ht="25.5" customHeight="1">
      <c r="B31" s="205"/>
      <c r="C31" s="232" t="s">
        <v>145</v>
      </c>
      <c r="D31" s="233"/>
      <c r="E31" s="234">
        <v>4060284</v>
      </c>
      <c r="F31" s="234">
        <v>18046880</v>
      </c>
      <c r="G31" s="234">
        <v>249247000</v>
      </c>
      <c r="H31" s="234">
        <v>1</v>
      </c>
      <c r="I31" s="234">
        <v>746032000</v>
      </c>
      <c r="J31" s="235">
        <v>0</v>
      </c>
      <c r="K31" s="235">
        <v>78870000</v>
      </c>
      <c r="L31" s="236">
        <f t="shared" si="3"/>
        <v>1074149001</v>
      </c>
      <c r="M31" s="174" t="s">
        <v>30</v>
      </c>
      <c r="P31" s="219"/>
    </row>
    <row r="32" spans="2:16" ht="25.5" customHeight="1">
      <c r="B32" s="210"/>
      <c r="C32" s="223" t="s">
        <v>146</v>
      </c>
      <c r="D32" s="224"/>
      <c r="E32" s="225">
        <v>3817544</v>
      </c>
      <c r="F32" s="225">
        <v>20564107</v>
      </c>
      <c r="G32" s="225">
        <v>256287000</v>
      </c>
      <c r="H32" s="225">
        <v>1</v>
      </c>
      <c r="I32" s="225">
        <v>767101000</v>
      </c>
      <c r="J32" s="226">
        <v>0</v>
      </c>
      <c r="K32" s="226">
        <v>73282000</v>
      </c>
      <c r="L32" s="231">
        <f t="shared" si="3"/>
        <v>1096670001</v>
      </c>
      <c r="M32" s="169" t="s">
        <v>31</v>
      </c>
      <c r="P32" s="219"/>
    </row>
    <row r="33" spans="2:16" ht="25.5" customHeight="1">
      <c r="B33" s="198"/>
      <c r="C33" s="199" t="s">
        <v>147</v>
      </c>
      <c r="D33" s="228"/>
      <c r="E33" s="229">
        <v>2540870</v>
      </c>
      <c r="F33" s="229">
        <v>13230861</v>
      </c>
      <c r="G33" s="229">
        <v>167795000</v>
      </c>
      <c r="H33" s="229">
        <v>1</v>
      </c>
      <c r="I33" s="229">
        <v>502234000</v>
      </c>
      <c r="J33" s="230">
        <v>0</v>
      </c>
      <c r="K33" s="230">
        <v>47974000</v>
      </c>
      <c r="L33" s="231">
        <f t="shared" si="3"/>
        <v>718003001</v>
      </c>
      <c r="M33" s="169" t="s">
        <v>32</v>
      </c>
      <c r="P33" s="219"/>
    </row>
    <row r="34" spans="2:16" ht="25.5" customHeight="1" thickBot="1">
      <c r="B34" s="237"/>
      <c r="C34" s="238" t="s">
        <v>152</v>
      </c>
      <c r="D34" s="239"/>
      <c r="E34" s="240">
        <v>3903777</v>
      </c>
      <c r="F34" s="240">
        <v>20181312</v>
      </c>
      <c r="G34" s="240">
        <v>256906000</v>
      </c>
      <c r="H34" s="240">
        <v>1</v>
      </c>
      <c r="I34" s="240">
        <v>768957000</v>
      </c>
      <c r="J34" s="241">
        <v>0</v>
      </c>
      <c r="K34" s="241">
        <v>73874000</v>
      </c>
      <c r="L34" s="242">
        <f t="shared" si="3"/>
        <v>1099737001</v>
      </c>
      <c r="M34" s="178" t="s">
        <v>19</v>
      </c>
      <c r="P34" s="219"/>
    </row>
    <row r="35" spans="2:16" ht="25.5" customHeight="1"/>
  </sheetData>
  <sheetProtection selectLockedCells="1"/>
  <mergeCells count="4">
    <mergeCell ref="E4:F4"/>
    <mergeCell ref="E5:E6"/>
    <mergeCell ref="F5:F6"/>
    <mergeCell ref="L5:L6"/>
  </mergeCells>
  <phoneticPr fontId="27"/>
  <pageMargins left="0.47244094488188981" right="0.31496062992125984" top="0.81" bottom="0.68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○イ　特例交付金  </vt:lpstr>
      <vt:lpstr>○ウ　ゴルフ </vt:lpstr>
      <vt:lpstr>○エ　環境性能割</vt:lpstr>
      <vt:lpstr>○オ　自動車取得税 </vt:lpstr>
      <vt:lpstr>○カ～ク　交付金三種 </vt:lpstr>
      <vt:lpstr>○ケ　地方消費税 </vt:lpstr>
      <vt:lpstr>○コ　譲与税 </vt:lpstr>
      <vt:lpstr>'○ウ　ゴルフ '!Print_Area</vt:lpstr>
      <vt:lpstr>'○エ　環境性能割'!Print_Area</vt:lpstr>
      <vt:lpstr>'○オ　自動車取得税 '!Print_Area</vt:lpstr>
      <vt:lpstr>'○ケ　地方消費税 '!Print_Area</vt:lpstr>
      <vt:lpstr>'○コ　譲与税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2023-07-10T23:53:07Z</cp:lastPrinted>
  <dcterms:created xsi:type="dcterms:W3CDTF">2013-02-19T05:35:12Z</dcterms:created>
  <dcterms:modified xsi:type="dcterms:W3CDTF">2024-08-01T12:08:58Z</dcterms:modified>
</cp:coreProperties>
</file>