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desk2\Desktop\【東京都区政課】区市町村年報2023二校修正\Ⅱ財政\"/>
    </mc:Choice>
  </mc:AlternateContent>
  <xr:revisionPtr revIDLastSave="0" documentId="13_ncr:1_{C52546E6-1086-4A75-8867-A0827EB4A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○(5)ｲ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'○(5)ｲ'!$A$1:$F$47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'○(5)ｲ'!$A$1:$F$47</definedName>
    <definedName name="Z_0B6141FA_2B47_4C7C_8EFC_5DC2FB9D0975_.wvu.Rows" localSheetId="0" hidden="1">'○(5)ｲ'!$11:$11,'○(5)ｲ'!$37:$37,'○(5)ｲ'!$46:$46</definedName>
    <definedName name="Z_4D234F52_6052_44E7_8723_FA87F43FBFCB_.wvu.PrintArea" localSheetId="0" hidden="1">'○(5)ｲ'!$A$1:$F$48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E38" i="1"/>
  <c r="F38" i="1" s="1"/>
  <c r="F37" i="1"/>
  <c r="E37" i="1"/>
  <c r="F36" i="1"/>
  <c r="E36" i="1"/>
  <c r="E35" i="1"/>
  <c r="F35" i="1" s="1"/>
  <c r="E34" i="1"/>
  <c r="F34" i="1" s="1"/>
  <c r="E33" i="1"/>
  <c r="F33" i="1" s="1"/>
  <c r="F32" i="1"/>
  <c r="E32" i="1"/>
  <c r="E31" i="1"/>
  <c r="F31" i="1" s="1"/>
  <c r="E30" i="1"/>
  <c r="F30" i="1" s="1"/>
  <c r="E29" i="1"/>
  <c r="F29" i="1" s="1"/>
  <c r="E28" i="1"/>
  <c r="F28" i="1" s="1"/>
  <c r="F27" i="1"/>
  <c r="E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F11" i="1"/>
  <c r="E11" i="1"/>
  <c r="E10" i="1"/>
  <c r="F10" i="1" s="1"/>
  <c r="E9" i="1"/>
  <c r="F9" i="1" s="1"/>
  <c r="E8" i="1"/>
  <c r="F8" i="1" s="1"/>
  <c r="E7" i="1"/>
  <c r="F7" i="1" s="1"/>
  <c r="E6" i="1"/>
  <c r="F6" i="1" s="1"/>
  <c r="E47" i="1" l="1"/>
  <c r="F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H27で制度終了のためR4非表示化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H28までの時限措置のためR4非表示処理</t>
        </r>
      </text>
    </comment>
    <comment ref="D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色付きセルになっていたため体裁修正</t>
        </r>
      </text>
    </comment>
    <comment ref="A3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H26で制度廃止のためR4非表示化
</t>
        </r>
      </text>
    </comment>
    <comment ref="A4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R4（５）ウに合わせ行を変更（以前は「公営企業借換債」の下にあり
</t>
        </r>
      </text>
    </comment>
    <comment ref="A46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認められた年度にのみ出現　近年ないため（５）ウに合わせ非表示（R4)
</t>
        </r>
      </text>
    </comment>
  </commentList>
</comments>
</file>

<file path=xl/sharedStrings.xml><?xml version="1.0" encoding="utf-8"?>
<sst xmlns="http://schemas.openxmlformats.org/spreadsheetml/2006/main" count="54" uniqueCount="54">
  <si>
    <t>イ　令和４年度　市町村債事業別同意等額調</t>
    <rPh sb="2" eb="4">
      <t>レイワ</t>
    </rPh>
    <rPh sb="5" eb="7">
      <t>ネンド</t>
    </rPh>
    <rPh sb="6" eb="7">
      <t>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4"/>
  </si>
  <si>
    <t xml:space="preserve">                 (単位：百万円、％)</t>
    <phoneticPr fontId="4"/>
  </si>
  <si>
    <t>同意等額</t>
    <rPh sb="0" eb="2">
      <t>ドウイ</t>
    </rPh>
    <rPh sb="2" eb="3">
      <t>トウ</t>
    </rPh>
    <rPh sb="3" eb="4">
      <t>ガク</t>
    </rPh>
    <phoneticPr fontId="5"/>
  </si>
  <si>
    <t>増  減</t>
  </si>
  <si>
    <t xml:space="preserve"> 増減率</t>
  </si>
  <si>
    <t>事  業  債</t>
    <phoneticPr fontId="4"/>
  </si>
  <si>
    <t>A</t>
    <phoneticPr fontId="4"/>
  </si>
  <si>
    <t>B</t>
    <phoneticPr fontId="4"/>
  </si>
  <si>
    <t>C=A-B</t>
    <phoneticPr fontId="4"/>
  </si>
  <si>
    <t>C/B</t>
    <phoneticPr fontId="4"/>
  </si>
  <si>
    <t xml:space="preserve"> 一 般 会 計 債</t>
    <phoneticPr fontId="4"/>
  </si>
  <si>
    <t>公共事業等</t>
    <rPh sb="4" eb="5">
      <t>トウ</t>
    </rPh>
    <phoneticPr fontId="4"/>
  </si>
  <si>
    <t>防災・減災・国土強靭化緊急対策事業</t>
    <phoneticPr fontId="5"/>
  </si>
  <si>
    <t>公営住宅建設事業</t>
    <phoneticPr fontId="4"/>
  </si>
  <si>
    <t>災害復旧事業</t>
    <phoneticPr fontId="4"/>
  </si>
  <si>
    <t>全国防災事業</t>
    <rPh sb="0" eb="2">
      <t>ゼンコク</t>
    </rPh>
    <rPh sb="2" eb="4">
      <t>ボウサイ</t>
    </rPh>
    <rPh sb="4" eb="6">
      <t>ジギョウ</t>
    </rPh>
    <phoneticPr fontId="9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</si>
  <si>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9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</si>
  <si>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9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</si>
  <si>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9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</si>
  <si>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9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</si>
  <si>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9"/>
  </si>
  <si>
    <t>一般単独（一般事業・一般分）</t>
    <rPh sb="0" eb="2">
      <t>ジギョウ</t>
    </rPh>
    <rPh sb="10" eb="12">
      <t>イッパン</t>
    </rPh>
    <rPh sb="12" eb="13">
      <t>ブン</t>
    </rPh>
    <phoneticPr fontId="4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</si>
  <si>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4"/>
  </si>
  <si>
    <t>一般単独（地域活性化事業）</t>
    <rPh sb="0" eb="2">
      <t>ジギョウ</t>
    </rPh>
    <rPh sb="5" eb="6">
      <t>チ</t>
    </rPh>
    <rPh sb="6" eb="7">
      <t>イキ</t>
    </rPh>
    <phoneticPr fontId="4"/>
  </si>
  <si>
    <t>一般単独（防災対策事業）</t>
    <rPh sb="0" eb="2">
      <t>ジギョウ</t>
    </rPh>
    <rPh sb="5" eb="7">
      <t>ボウサイ</t>
    </rPh>
    <phoneticPr fontId="4"/>
  </si>
  <si>
    <t>一般単独（地方道路等整備事業）</t>
    <phoneticPr fontId="4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</si>
  <si>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4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</si>
  <si>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4"/>
  </si>
  <si>
    <t>緊急自然災害防止対策事業</t>
    <phoneticPr fontId="5"/>
  </si>
  <si>
    <t>緊急浚渫推進事業</t>
    <rPh sb="0" eb="2">
      <t>キンキュウ</t>
    </rPh>
    <rPh sb="2" eb="4">
      <t>シュンセツ</t>
    </rPh>
    <rPh sb="4" eb="6">
      <t>スイシン</t>
    </rPh>
    <rPh sb="6" eb="8">
      <t>ジギョウ</t>
    </rPh>
    <phoneticPr fontId="5"/>
  </si>
  <si>
    <t>辺地及び過疎対策事業</t>
    <phoneticPr fontId="4"/>
  </si>
  <si>
    <t>公共用地先行取得等事業</t>
    <phoneticPr fontId="4"/>
  </si>
  <si>
    <t xml:space="preserve"> 公 営 企 業 債</t>
    <phoneticPr fontId="4"/>
  </si>
  <si>
    <t>水道事業（上水道事業）</t>
    <rPh sb="5" eb="6">
      <t>ウエ</t>
    </rPh>
    <rPh sb="6" eb="8">
      <t>スイドウ</t>
    </rPh>
    <rPh sb="8" eb="10">
      <t>ジギョウ</t>
    </rPh>
    <phoneticPr fontId="4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</si>
  <si>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4"/>
  </si>
  <si>
    <t>病院事業・介護サービス事業</t>
    <phoneticPr fontId="4"/>
  </si>
  <si>
    <t>地域開発事業</t>
    <phoneticPr fontId="4"/>
  </si>
  <si>
    <t>下水道事業</t>
    <phoneticPr fontId="4"/>
  </si>
  <si>
    <t>観光その他事業</t>
    <rPh sb="0" eb="2">
      <t>カンコウ</t>
    </rPh>
    <rPh sb="4" eb="5">
      <t>タ</t>
    </rPh>
    <phoneticPr fontId="4"/>
  </si>
  <si>
    <t>その他の地方債</t>
    <rPh sb="2" eb="3">
      <t>タ</t>
    </rPh>
    <rPh sb="4" eb="6">
      <t>チホウ</t>
    </rPh>
    <rPh sb="6" eb="7">
      <t>サイ</t>
    </rPh>
    <phoneticPr fontId="4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</si>
  <si>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4"/>
  </si>
  <si>
    <t>特定被災地方公共団体借換債</t>
    <phoneticPr fontId="4"/>
  </si>
  <si>
    <t>臨時財政対策債</t>
    <phoneticPr fontId="4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</si>
  <si>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4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</si>
  <si>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4"/>
  </si>
  <si>
    <t>猶予特例債</t>
    <rPh sb="0" eb="2">
      <t>ユウヨ</t>
    </rPh>
    <rPh sb="2" eb="4">
      <t>トクレイ</t>
    </rPh>
    <rPh sb="4" eb="5">
      <t>サイ</t>
    </rPh>
    <phoneticPr fontId="5"/>
  </si>
  <si>
    <t>減収補塡債</t>
    <rPh sb="1" eb="2">
      <t>オサム</t>
    </rPh>
    <rPh sb="3" eb="4">
      <t>ウズ</t>
    </rPh>
    <phoneticPr fontId="4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</si>
  <si>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5"/>
  </si>
  <si>
    <t>借換債（通常分）</t>
    <rPh sb="4" eb="6">
      <t>ツウジョウ</t>
    </rPh>
    <rPh sb="6" eb="7">
      <t>ブン</t>
    </rPh>
    <phoneticPr fontId="4"/>
  </si>
  <si>
    <t>被災施設借換債</t>
    <phoneticPr fontId="4"/>
  </si>
  <si>
    <t>借換債（公的資金補償金免除繰上償還）</t>
    <phoneticPr fontId="4"/>
  </si>
  <si>
    <t>合    　　　　 計</t>
    <phoneticPr fontId="4"/>
  </si>
  <si>
    <t>４年度</t>
    <rPh sb="1" eb="3">
      <t>ネンド</t>
    </rPh>
    <phoneticPr fontId="4"/>
  </si>
  <si>
    <t>３年度</t>
    <rPh sb="1" eb="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</si>
</sst>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;[Red]\-#,##0.00\ "/>
    <numFmt numFmtId="177" formatCode="#,##0.00_);[Red]\(#,##0.00\)"/>
    <numFmt numFmtId="178" formatCode="#,##0.00;&quot;△ &quot;#,##0.00"/>
    <numFmt numFmtId="179" formatCode="#,##0.0;&quot;△ &quot;#,##0.0"/>
    <numFmt numFmtId="180" formatCode="#,##0.000;&quot;△&quot;#,##0.000"/>
    <numFmt numFmtId="181" formatCode="#,##0.000_ "/>
    <numFmt numFmtId="182" formatCode="#,##0.000;&quot;△ &quot;#,##0.000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8" fontId="2" fillId="0" borderId="9" xfId="1" applyNumberFormat="1" applyFont="1" applyBorder="1" applyAlignment="1">
      <alignment horizontal="center" vertical="center"/>
    </xf>
    <xf numFmtId="179" fontId="2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181" fontId="2" fillId="0" borderId="0" xfId="1" applyNumberFormat="1" applyFont="1" applyAlignment="1">
      <alignment vertical="center"/>
    </xf>
    <xf numFmtId="0" fontId="7" fillId="0" borderId="13" xfId="1" applyFont="1" applyBorder="1" applyAlignment="1">
      <alignment horizontal="left" vertical="center" indent="1"/>
    </xf>
    <xf numFmtId="0" fontId="7" fillId="0" borderId="14" xfId="1" applyFont="1" applyBorder="1" applyAlignment="1">
      <alignment vertical="center"/>
    </xf>
    <xf numFmtId="0" fontId="7" fillId="0" borderId="18" xfId="1" applyFont="1" applyBorder="1" applyAlignment="1">
      <alignment horizontal="left" vertical="center" indent="1"/>
    </xf>
    <xf numFmtId="0" fontId="7" fillId="0" borderId="19" xfId="1" applyFont="1" applyBorder="1" applyAlignment="1">
      <alignment vertical="center"/>
    </xf>
    <xf numFmtId="0" fontId="7" fillId="0" borderId="23" xfId="1" applyFont="1" applyBorder="1" applyAlignment="1">
      <alignment horizontal="left" vertical="center" indent="1"/>
    </xf>
    <xf numFmtId="0" fontId="7" fillId="0" borderId="24" xfId="1" applyFont="1" applyBorder="1" applyAlignment="1">
      <alignment vertical="center"/>
    </xf>
    <xf numFmtId="37" fontId="7" fillId="0" borderId="26" xfId="3" applyNumberFormat="1" applyFont="1" applyBorder="1" applyAlignment="1">
      <alignment horizontal="left" vertical="center" indent="1"/>
    </xf>
    <xf numFmtId="37" fontId="7" fillId="0" borderId="27" xfId="3" applyNumberFormat="1" applyFont="1" applyBorder="1" applyAlignment="1">
      <alignment horizontal="left" vertical="center" indent="1"/>
    </xf>
    <xf numFmtId="0" fontId="10" fillId="0" borderId="23" xfId="1" applyFont="1" applyBorder="1" applyAlignment="1">
      <alignment horizontal="left" vertical="center" indent="1"/>
    </xf>
    <xf numFmtId="0" fontId="7" fillId="0" borderId="31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7" fillId="0" borderId="36" xfId="1" applyFont="1" applyBorder="1" applyAlignment="1">
      <alignment horizontal="left" vertical="center" indent="1"/>
    </xf>
    <xf numFmtId="0" fontId="6" fillId="0" borderId="37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Alignment="1">
      <alignment horizontal="right" vertical="center"/>
    </xf>
    <xf numFmtId="37" fontId="10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80" fontId="10" fillId="0" borderId="12" xfId="2" applyNumberFormat="1" applyFont="1" applyFill="1" applyBorder="1" applyAlignment="1" applyProtection="1">
      <alignment horizontal="right" vertical="center"/>
    </xf>
    <xf numFmtId="180" fontId="10" fillId="0" borderId="4" xfId="2" applyNumberFormat="1" applyFont="1" applyFill="1" applyBorder="1" applyAlignment="1" applyProtection="1">
      <alignment horizontal="right" vertical="center"/>
    </xf>
    <xf numFmtId="179" fontId="10" fillId="0" borderId="5" xfId="1" applyNumberFormat="1" applyFont="1" applyBorder="1" applyAlignment="1">
      <alignment horizontal="right" vertical="center"/>
    </xf>
    <xf numFmtId="180" fontId="10" fillId="0" borderId="1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 applyProtection="1">
      <alignment horizontal="right" vertical="center"/>
    </xf>
    <xf numFmtId="179" fontId="10" fillId="0" borderId="17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>
      <alignment horizontal="right" vertical="center"/>
    </xf>
    <xf numFmtId="180" fontId="10" fillId="0" borderId="21" xfId="2" applyNumberFormat="1" applyFont="1" applyFill="1" applyBorder="1" applyAlignment="1" applyProtection="1">
      <alignment horizontal="right" vertical="center"/>
    </xf>
    <xf numFmtId="179" fontId="10" fillId="0" borderId="22" xfId="1" applyNumberFormat="1" applyFont="1" applyBorder="1" applyAlignment="1">
      <alignment horizontal="right" vertical="center"/>
    </xf>
    <xf numFmtId="180" fontId="10" fillId="0" borderId="25" xfId="2" applyNumberFormat="1" applyFont="1" applyFill="1" applyBorder="1" applyAlignment="1" applyProtection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32" xfId="2" applyNumberFormat="1" applyFont="1" applyFill="1" applyBorder="1" applyAlignment="1" applyProtection="1">
      <alignment horizontal="right" vertical="center"/>
    </xf>
    <xf numFmtId="180" fontId="10" fillId="0" borderId="33" xfId="2" applyNumberFormat="1" applyFont="1" applyFill="1" applyBorder="1" applyAlignment="1" applyProtection="1">
      <alignment horizontal="right" vertical="center"/>
    </xf>
    <xf numFmtId="180" fontId="10" fillId="0" borderId="34" xfId="2" applyNumberFormat="1" applyFont="1" applyFill="1" applyBorder="1" applyAlignment="1" applyProtection="1">
      <alignment horizontal="right" vertical="center"/>
    </xf>
    <xf numFmtId="179" fontId="10" fillId="0" borderId="35" xfId="1" applyNumberFormat="1" applyFont="1" applyBorder="1" applyAlignment="1">
      <alignment horizontal="right" vertical="center"/>
    </xf>
    <xf numFmtId="179" fontId="10" fillId="0" borderId="29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 applyProtection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38" xfId="2" applyNumberFormat="1" applyFont="1" applyFill="1" applyBorder="1" applyAlignment="1" applyProtection="1">
      <alignment horizontal="right" vertical="center"/>
    </xf>
    <xf numFmtId="180" fontId="10" fillId="0" borderId="39" xfId="2" applyNumberFormat="1" applyFont="1" applyFill="1" applyBorder="1" applyAlignment="1">
      <alignment horizontal="right" vertical="center"/>
    </xf>
    <xf numFmtId="179" fontId="10" fillId="0" borderId="40" xfId="1" applyNumberFormat="1" applyFont="1" applyBorder="1" applyAlignment="1">
      <alignment horizontal="right" vertical="center"/>
    </xf>
    <xf numFmtId="180" fontId="10" fillId="0" borderId="38" xfId="2" applyNumberFormat="1" applyFont="1" applyFill="1" applyBorder="1" applyAlignment="1">
      <alignment horizontal="right" vertical="center"/>
    </xf>
    <xf numFmtId="182" fontId="14" fillId="0" borderId="43" xfId="2" applyNumberFormat="1" applyFont="1" applyFill="1" applyBorder="1" applyAlignment="1" applyProtection="1">
      <alignment horizontal="right" vertical="center"/>
    </xf>
    <xf numFmtId="182" fontId="14" fillId="0" borderId="44" xfId="2" applyNumberFormat="1" applyFont="1" applyFill="1" applyBorder="1" applyAlignment="1" applyProtection="1">
      <alignment horizontal="right" vertical="center"/>
    </xf>
    <xf numFmtId="182" fontId="14" fillId="0" borderId="45" xfId="2" applyNumberFormat="1" applyFont="1" applyFill="1" applyBorder="1" applyAlignment="1" applyProtection="1">
      <alignment horizontal="right" vertical="center" shrinkToFit="1"/>
    </xf>
    <xf numFmtId="179" fontId="14" fillId="0" borderId="46" xfId="1" applyNumberFormat="1" applyFont="1" applyBorder="1" applyAlignment="1">
      <alignment horizontal="right" vertical="center"/>
    </xf>
    <xf numFmtId="0" fontId="6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</cellXfs>
  <cellStyles count="4">
    <cellStyle name="桁区切り 2 2" xfId="2" xr:uid="{00000000-0005-0000-0000-000000000000}"/>
    <cellStyle name="標準" xfId="0" builtinId="0"/>
    <cellStyle name="標準 2" xfId="1" xr:uid="{00000000-0005-0000-0000-000002000000}"/>
    <cellStyle name="標準_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I50"/>
  <sheetViews>
    <sheetView tabSelected="1" topLeftCell="A19" zoomScale="110" zoomScaleNormal="100" zoomScaleSheetLayoutView="110" workbookViewId="0">
      <selection activeCell="H28" sqref="H28"/>
    </sheetView>
  </sheetViews>
  <sheetFormatPr defaultColWidth="8.125" defaultRowHeight="13.5"/>
  <cols>
    <col min="1" max="1" width="15.75" style="1" customWidth="1"/>
    <col min="2" max="2" width="18.875" style="1" customWidth="1"/>
    <col min="3" max="4" width="12.375" style="1" customWidth="1"/>
    <col min="5" max="5" width="14.375" style="1" bestFit="1" customWidth="1"/>
    <col min="6" max="6" width="10" style="1" customWidth="1"/>
    <col min="7" max="7" width="8.5" style="1" customWidth="1"/>
    <col min="8" max="16384" width="8.125" style="1"/>
  </cols>
  <sheetData>
    <row r="1" spans="1:9" ht="15.95" customHeight="1"/>
    <row r="2" spans="1:9" ht="14.25">
      <c r="A2" s="40" t="s">
        <v>0</v>
      </c>
    </row>
    <row r="3" spans="1:9" ht="15.95" customHeight="1" thickBot="1">
      <c r="C3" s="2"/>
      <c r="D3" s="3"/>
      <c r="E3" s="4"/>
      <c r="F3" s="5" t="s">
        <v>1</v>
      </c>
    </row>
    <row r="4" spans="1:9" ht="20.100000000000001" customHeight="1">
      <c r="A4" s="6"/>
      <c r="B4" s="7" t="s">
        <v>2</v>
      </c>
      <c r="C4" s="8" t="s">
        <v>52</v>
      </c>
      <c r="D4" s="9" t="s">
        <v>53</v>
      </c>
      <c r="E4" s="10" t="s">
        <v>3</v>
      </c>
      <c r="F4" s="11" t="s">
        <v>4</v>
      </c>
    </row>
    <row r="5" spans="1:9" ht="20.100000000000001" customHeight="1" thickBot="1">
      <c r="A5" s="12" t="s">
        <v>5</v>
      </c>
      <c r="B5" s="13"/>
      <c r="C5" s="14" t="s">
        <v>6</v>
      </c>
      <c r="D5" s="15" t="s">
        <v>7</v>
      </c>
      <c r="E5" s="16" t="s">
        <v>8</v>
      </c>
      <c r="F5" s="17" t="s">
        <v>9</v>
      </c>
    </row>
    <row r="6" spans="1:9" ht="20.100000000000001" customHeight="1">
      <c r="A6" s="18" t="s">
        <v>10</v>
      </c>
      <c r="B6" s="19"/>
      <c r="C6" s="41">
        <v>41340.299999999981</v>
      </c>
      <c r="D6" s="41">
        <v>57949.599999999991</v>
      </c>
      <c r="E6" s="42">
        <f t="shared" ref="E6:E47" si="0">C6-D6</f>
        <v>-16609.30000000001</v>
      </c>
      <c r="F6" s="43">
        <f t="shared" ref="F6:F47" si="1">IF(AND(C6=0,D6=0),"-",IF(C6=0,"皆減",IF(D6=0,"皆増",ROUND(E6/D6*100,2))))</f>
        <v>-28.66</v>
      </c>
      <c r="I6" s="20"/>
    </row>
    <row r="7" spans="1:9" ht="20.100000000000001" customHeight="1">
      <c r="A7" s="21" t="s">
        <v>11</v>
      </c>
      <c r="B7" s="22"/>
      <c r="C7" s="44">
        <v>3289.2</v>
      </c>
      <c r="D7" s="44">
        <v>5036</v>
      </c>
      <c r="E7" s="45">
        <f t="shared" si="0"/>
        <v>-1746.8000000000002</v>
      </c>
      <c r="F7" s="46">
        <f t="shared" si="1"/>
        <v>-34.69</v>
      </c>
      <c r="I7" s="20"/>
    </row>
    <row r="8" spans="1:9" ht="20.100000000000001" customHeight="1">
      <c r="A8" s="23" t="s">
        <v>12</v>
      </c>
      <c r="B8" s="24"/>
      <c r="C8" s="47">
        <v>7549.4</v>
      </c>
      <c r="D8" s="47">
        <v>2338.5</v>
      </c>
      <c r="E8" s="48">
        <f t="shared" si="0"/>
        <v>5210.8999999999996</v>
      </c>
      <c r="F8" s="49">
        <f t="shared" si="1"/>
        <v>222.83</v>
      </c>
      <c r="I8" s="20"/>
    </row>
    <row r="9" spans="1:9" ht="20.100000000000001" customHeight="1">
      <c r="A9" s="25" t="s">
        <v>13</v>
      </c>
      <c r="B9" s="26"/>
      <c r="C9" s="47">
        <v>79.900000000000006</v>
      </c>
      <c r="D9" s="47">
        <v>54.2</v>
      </c>
      <c r="E9" s="50">
        <f t="shared" si="0"/>
        <v>25.700000000000003</v>
      </c>
      <c r="F9" s="49">
        <f t="shared" si="1"/>
        <v>47.42</v>
      </c>
      <c r="I9" s="20"/>
    </row>
    <row r="10" spans="1:9" ht="20.100000000000001" customHeight="1">
      <c r="A10" s="25" t="s">
        <v>14</v>
      </c>
      <c r="B10" s="26"/>
      <c r="C10" s="47">
        <v>144.30000000000001</v>
      </c>
      <c r="D10" s="47">
        <v>454.5</v>
      </c>
      <c r="E10" s="50">
        <f t="shared" si="0"/>
        <v>-310.2</v>
      </c>
      <c r="F10" s="49">
        <f t="shared" si="1"/>
        <v>-68.25</v>
      </c>
      <c r="I10" s="20"/>
    </row>
    <row r="11" spans="1:9" ht="20.100000000000001" hidden="1" customHeight="1">
      <c r="A11" s="27" t="s">
        <v>15</v>
      </c>
      <c r="B11" s="28"/>
      <c r="C11" s="47">
        <v>7242.2000000000007</v>
      </c>
      <c r="D11" s="47">
        <v>0</v>
      </c>
      <c r="E11" s="50">
        <f t="shared" si="0"/>
        <v>7242.2000000000007</v>
      </c>
      <c r="F11" s="49" t="str">
        <f t="shared" si="1"/>
        <v>皆増</v>
      </c>
      <c r="I11" s="20"/>
    </row>
    <row r="12" spans="1:9" ht="20.100000000000001" customHeight="1">
      <c r="A12" s="27" t="s">
        <v>16</v>
      </c>
      <c r="B12" s="28"/>
      <c r="C12" s="47">
        <v>7242.2000000000007</v>
      </c>
      <c r="D12" s="47">
        <v>10160.6</v>
      </c>
      <c r="E12" s="50">
        <f t="shared" si="0"/>
        <v>-2918.3999999999996</v>
      </c>
      <c r="F12" s="49">
        <f t="shared" si="1"/>
        <v>-28.72</v>
      </c>
      <c r="I12" s="20"/>
    </row>
    <row r="13" spans="1:9" ht="20.100000000000001" customHeight="1">
      <c r="A13" s="27" t="s">
        <v>17</v>
      </c>
      <c r="B13" s="28"/>
      <c r="C13" s="47">
        <v>1648.1</v>
      </c>
      <c r="D13" s="47">
        <v>1420.7</v>
      </c>
      <c r="E13" s="50">
        <f t="shared" si="0"/>
        <v>227.39999999999986</v>
      </c>
      <c r="F13" s="49">
        <f t="shared" si="1"/>
        <v>16.010000000000002</v>
      </c>
      <c r="I13" s="20"/>
    </row>
    <row r="14" spans="1:9" ht="20.100000000000001" customHeight="1">
      <c r="A14" s="27" t="s">
        <v>18</v>
      </c>
      <c r="B14" s="28"/>
      <c r="C14" s="47">
        <v>3411.3</v>
      </c>
      <c r="D14" s="47">
        <v>18583.7</v>
      </c>
      <c r="E14" s="50">
        <f t="shared" si="0"/>
        <v>-15172.400000000001</v>
      </c>
      <c r="F14" s="49">
        <f t="shared" si="1"/>
        <v>-81.64</v>
      </c>
      <c r="I14" s="20"/>
    </row>
    <row r="15" spans="1:9" ht="20.100000000000001" customHeight="1">
      <c r="A15" s="27" t="s">
        <v>19</v>
      </c>
      <c r="B15" s="28"/>
      <c r="C15" s="47">
        <v>473.8</v>
      </c>
      <c r="D15" s="47">
        <v>266.7</v>
      </c>
      <c r="E15" s="50">
        <f t="shared" si="0"/>
        <v>207.10000000000002</v>
      </c>
      <c r="F15" s="49">
        <f t="shared" si="1"/>
        <v>77.650000000000006</v>
      </c>
      <c r="I15" s="20"/>
    </row>
    <row r="16" spans="1:9" ht="20.100000000000001" customHeight="1">
      <c r="A16" s="27" t="s">
        <v>20</v>
      </c>
      <c r="B16" s="28"/>
      <c r="C16" s="47">
        <v>25.2</v>
      </c>
      <c r="D16" s="47">
        <v>201.6</v>
      </c>
      <c r="E16" s="50">
        <f t="shared" si="0"/>
        <v>-176.4</v>
      </c>
      <c r="F16" s="49">
        <f t="shared" si="1"/>
        <v>-87.5</v>
      </c>
      <c r="I16" s="20"/>
    </row>
    <row r="17" spans="1:9" ht="20.100000000000001" customHeight="1">
      <c r="A17" s="25" t="s">
        <v>21</v>
      </c>
      <c r="B17" s="26"/>
      <c r="C17" s="47">
        <v>6119.7999999999993</v>
      </c>
      <c r="D17" s="47">
        <v>5955.6</v>
      </c>
      <c r="E17" s="50">
        <f t="shared" si="0"/>
        <v>164.19999999999891</v>
      </c>
      <c r="F17" s="49">
        <f t="shared" si="1"/>
        <v>2.76</v>
      </c>
      <c r="I17" s="20"/>
    </row>
    <row r="18" spans="1:9" ht="20.100000000000001" customHeight="1">
      <c r="A18" s="29" t="s">
        <v>22</v>
      </c>
      <c r="B18" s="26"/>
      <c r="C18" s="47">
        <v>0</v>
      </c>
      <c r="D18" s="47">
        <v>0</v>
      </c>
      <c r="E18" s="50">
        <f t="shared" si="0"/>
        <v>0</v>
      </c>
      <c r="F18" s="49" t="str">
        <f t="shared" si="1"/>
        <v>-</v>
      </c>
      <c r="I18" s="20"/>
    </row>
    <row r="19" spans="1:9" ht="20.100000000000001" customHeight="1">
      <c r="A19" s="25" t="s">
        <v>23</v>
      </c>
      <c r="B19" s="26"/>
      <c r="C19" s="47">
        <v>51</v>
      </c>
      <c r="D19" s="47">
        <v>149.19999999999999</v>
      </c>
      <c r="E19" s="50">
        <f t="shared" si="0"/>
        <v>-98.199999999999989</v>
      </c>
      <c r="F19" s="49">
        <f t="shared" si="1"/>
        <v>-65.819999999999993</v>
      </c>
      <c r="I19" s="20"/>
    </row>
    <row r="20" spans="1:9" ht="20.100000000000001" customHeight="1">
      <c r="A20" s="25" t="s">
        <v>24</v>
      </c>
      <c r="B20" s="26"/>
      <c r="C20" s="47">
        <v>448.6</v>
      </c>
      <c r="D20" s="47">
        <v>942.9</v>
      </c>
      <c r="E20" s="50">
        <f t="shared" si="0"/>
        <v>-494.29999999999995</v>
      </c>
      <c r="F20" s="49">
        <f t="shared" si="1"/>
        <v>-52.42</v>
      </c>
      <c r="I20" s="20"/>
    </row>
    <row r="21" spans="1:9" ht="20.100000000000001" customHeight="1">
      <c r="A21" s="25" t="s">
        <v>25</v>
      </c>
      <c r="B21" s="26"/>
      <c r="C21" s="47">
        <v>3949.2000000000003</v>
      </c>
      <c r="D21" s="47">
        <v>3874</v>
      </c>
      <c r="E21" s="50">
        <f t="shared" si="0"/>
        <v>75.200000000000273</v>
      </c>
      <c r="F21" s="49">
        <f t="shared" si="1"/>
        <v>1.94</v>
      </c>
      <c r="I21" s="20"/>
    </row>
    <row r="22" spans="1:9" ht="20.100000000000001" customHeight="1">
      <c r="A22" s="25" t="s">
        <v>26</v>
      </c>
      <c r="B22" s="26"/>
      <c r="C22" s="47">
        <v>2057.1</v>
      </c>
      <c r="D22" s="47">
        <v>4410.3</v>
      </c>
      <c r="E22" s="50">
        <f t="shared" si="0"/>
        <v>-2353.2000000000003</v>
      </c>
      <c r="F22" s="49">
        <f t="shared" si="1"/>
        <v>-53.36</v>
      </c>
      <c r="I22" s="20"/>
    </row>
    <row r="23" spans="1:9" ht="20.100000000000001" customHeight="1">
      <c r="A23" s="25" t="s">
        <v>27</v>
      </c>
      <c r="B23" s="26"/>
      <c r="C23" s="47">
        <v>2983.6000000000004</v>
      </c>
      <c r="D23" s="47">
        <v>2431.6</v>
      </c>
      <c r="E23" s="50">
        <f t="shared" si="0"/>
        <v>552.00000000000045</v>
      </c>
      <c r="F23" s="49">
        <f t="shared" si="1"/>
        <v>22.7</v>
      </c>
      <c r="I23" s="20"/>
    </row>
    <row r="24" spans="1:9" ht="20.100000000000001" customHeight="1">
      <c r="A24" s="25" t="s">
        <v>28</v>
      </c>
      <c r="B24" s="26"/>
      <c r="C24" s="47">
        <v>332.1</v>
      </c>
      <c r="D24" s="47">
        <v>231.3</v>
      </c>
      <c r="E24" s="50">
        <f t="shared" si="0"/>
        <v>100.80000000000001</v>
      </c>
      <c r="F24" s="49">
        <f t="shared" si="1"/>
        <v>43.58</v>
      </c>
      <c r="I24" s="20"/>
    </row>
    <row r="25" spans="1:9" ht="20.100000000000001" customHeight="1">
      <c r="A25" s="25" t="s">
        <v>29</v>
      </c>
      <c r="B25" s="26"/>
      <c r="C25" s="47">
        <v>51.099999999999994</v>
      </c>
      <c r="D25" s="47">
        <v>12</v>
      </c>
      <c r="E25" s="50">
        <f t="shared" si="0"/>
        <v>39.099999999999994</v>
      </c>
      <c r="F25" s="49">
        <f t="shared" si="1"/>
        <v>325.83</v>
      </c>
      <c r="I25" s="20"/>
    </row>
    <row r="26" spans="1:9" ht="20.100000000000001" customHeight="1">
      <c r="A26" s="25" t="s">
        <v>30</v>
      </c>
      <c r="B26" s="26"/>
      <c r="C26" s="47">
        <v>1446.7</v>
      </c>
      <c r="D26" s="47">
        <v>1426.2</v>
      </c>
      <c r="E26" s="50">
        <f t="shared" si="0"/>
        <v>20.5</v>
      </c>
      <c r="F26" s="49">
        <f t="shared" si="1"/>
        <v>1.44</v>
      </c>
      <c r="I26" s="20"/>
    </row>
    <row r="27" spans="1:9" ht="20.100000000000001" customHeight="1" thickBot="1">
      <c r="A27" s="23" t="s">
        <v>31</v>
      </c>
      <c r="B27" s="24"/>
      <c r="C27" s="51">
        <v>37.700000000000003</v>
      </c>
      <c r="D27" s="51">
        <v>0</v>
      </c>
      <c r="E27" s="48">
        <f t="shared" si="0"/>
        <v>37.700000000000003</v>
      </c>
      <c r="F27" s="56" t="str">
        <f t="shared" si="1"/>
        <v>皆増</v>
      </c>
      <c r="I27" s="20"/>
    </row>
    <row r="28" spans="1:9" ht="20.100000000000001" customHeight="1" thickTop="1">
      <c r="A28" s="31" t="s">
        <v>32</v>
      </c>
      <c r="B28" s="30"/>
      <c r="C28" s="52">
        <v>31121.4</v>
      </c>
      <c r="D28" s="53">
        <v>23719.600000000002</v>
      </c>
      <c r="E28" s="54">
        <f t="shared" si="0"/>
        <v>7401.7999999999993</v>
      </c>
      <c r="F28" s="55">
        <f t="shared" si="1"/>
        <v>31.21</v>
      </c>
    </row>
    <row r="29" spans="1:9" ht="20.100000000000001" customHeight="1">
      <c r="A29" s="23" t="s">
        <v>33</v>
      </c>
      <c r="B29" s="24"/>
      <c r="C29" s="51">
        <v>584.79999999999995</v>
      </c>
      <c r="D29" s="51">
        <v>591</v>
      </c>
      <c r="E29" s="48">
        <f t="shared" si="0"/>
        <v>-6.2000000000000455</v>
      </c>
      <c r="F29" s="56">
        <f t="shared" si="1"/>
        <v>-1.05</v>
      </c>
    </row>
    <row r="30" spans="1:9" ht="20.100000000000001" customHeight="1">
      <c r="A30" s="25" t="s">
        <v>34</v>
      </c>
      <c r="B30" s="26"/>
      <c r="C30" s="47">
        <v>118.5</v>
      </c>
      <c r="D30" s="47">
        <v>76.099999999999994</v>
      </c>
      <c r="E30" s="50">
        <f t="shared" si="0"/>
        <v>42.400000000000006</v>
      </c>
      <c r="F30" s="49">
        <f t="shared" si="1"/>
        <v>55.72</v>
      </c>
    </row>
    <row r="31" spans="1:9" ht="20.100000000000001" customHeight="1">
      <c r="A31" s="25" t="s">
        <v>35</v>
      </c>
      <c r="B31" s="26"/>
      <c r="C31" s="47">
        <v>8648.2000000000007</v>
      </c>
      <c r="D31" s="47">
        <v>4745.3999999999996</v>
      </c>
      <c r="E31" s="50">
        <f t="shared" si="0"/>
        <v>3902.8000000000011</v>
      </c>
      <c r="F31" s="49">
        <f t="shared" si="1"/>
        <v>82.24</v>
      </c>
    </row>
    <row r="32" spans="1:9" ht="20.100000000000001" customHeight="1">
      <c r="A32" s="25" t="s">
        <v>36</v>
      </c>
      <c r="B32" s="26"/>
      <c r="C32" s="47">
        <v>0</v>
      </c>
      <c r="D32" s="47">
        <v>100</v>
      </c>
      <c r="E32" s="50">
        <f t="shared" si="0"/>
        <v>-100</v>
      </c>
      <c r="F32" s="49" t="str">
        <f t="shared" si="1"/>
        <v>皆減</v>
      </c>
    </row>
    <row r="33" spans="1:6" ht="20.100000000000001" customHeight="1">
      <c r="A33" s="25" t="s">
        <v>37</v>
      </c>
      <c r="B33" s="26"/>
      <c r="C33" s="47">
        <v>21760.2</v>
      </c>
      <c r="D33" s="47">
        <v>18091.7</v>
      </c>
      <c r="E33" s="50">
        <f t="shared" si="0"/>
        <v>3668.5</v>
      </c>
      <c r="F33" s="49">
        <f t="shared" si="1"/>
        <v>20.28</v>
      </c>
    </row>
    <row r="34" spans="1:6" ht="20.100000000000001" customHeight="1" thickBot="1">
      <c r="A34" s="23" t="s">
        <v>38</v>
      </c>
      <c r="B34" s="24"/>
      <c r="C34" s="51">
        <v>9.6999999999999993</v>
      </c>
      <c r="D34" s="51">
        <v>115.4</v>
      </c>
      <c r="E34" s="48">
        <f t="shared" si="0"/>
        <v>-105.7</v>
      </c>
      <c r="F34" s="56">
        <f t="shared" si="1"/>
        <v>-91.59</v>
      </c>
    </row>
    <row r="35" spans="1:6" ht="20.100000000000001" customHeight="1" thickTop="1">
      <c r="A35" s="67" t="s">
        <v>39</v>
      </c>
      <c r="B35" s="68"/>
      <c r="C35" s="52">
        <v>11200.59</v>
      </c>
      <c r="D35" s="53">
        <v>37577.57</v>
      </c>
      <c r="E35" s="54">
        <f t="shared" si="0"/>
        <v>-26376.98</v>
      </c>
      <c r="F35" s="55">
        <f t="shared" si="1"/>
        <v>-70.19</v>
      </c>
    </row>
    <row r="36" spans="1:6" ht="20.100000000000001" customHeight="1">
      <c r="A36" s="23" t="s">
        <v>40</v>
      </c>
      <c r="B36" s="32"/>
      <c r="C36" s="51">
        <v>0</v>
      </c>
      <c r="D36" s="51">
        <v>0</v>
      </c>
      <c r="E36" s="48">
        <f t="shared" si="0"/>
        <v>0</v>
      </c>
      <c r="F36" s="56" t="str">
        <f t="shared" si="1"/>
        <v>-</v>
      </c>
    </row>
    <row r="37" spans="1:6" ht="20.100000000000001" hidden="1" customHeight="1">
      <c r="A37" s="25" t="s">
        <v>41</v>
      </c>
      <c r="B37" s="33"/>
      <c r="C37" s="47">
        <v>0</v>
      </c>
      <c r="D37" s="47">
        <v>0</v>
      </c>
      <c r="E37" s="50">
        <f t="shared" si="0"/>
        <v>0</v>
      </c>
      <c r="F37" s="49" t="str">
        <f t="shared" si="1"/>
        <v>-</v>
      </c>
    </row>
    <row r="38" spans="1:6" ht="20.100000000000001" customHeight="1">
      <c r="A38" s="25" t="s">
        <v>42</v>
      </c>
      <c r="B38" s="26"/>
      <c r="C38" s="47">
        <v>11050.59</v>
      </c>
      <c r="D38" s="47">
        <v>37570.230000000003</v>
      </c>
      <c r="E38" s="50">
        <f t="shared" si="0"/>
        <v>-26519.640000000003</v>
      </c>
      <c r="F38" s="49">
        <f t="shared" si="1"/>
        <v>-70.59</v>
      </c>
    </row>
    <row r="39" spans="1:6" ht="20.100000000000001" customHeight="1">
      <c r="A39" s="25" t="s">
        <v>43</v>
      </c>
      <c r="B39" s="26"/>
      <c r="C39" s="47">
        <v>0</v>
      </c>
      <c r="D39" s="47">
        <v>0</v>
      </c>
      <c r="E39" s="50">
        <f t="shared" si="0"/>
        <v>0</v>
      </c>
      <c r="F39" s="49" t="str">
        <f t="shared" si="1"/>
        <v>-</v>
      </c>
    </row>
    <row r="40" spans="1:6" ht="20.100000000000001" customHeight="1">
      <c r="A40" s="25" t="s">
        <v>44</v>
      </c>
      <c r="B40" s="26"/>
      <c r="C40" s="47">
        <v>150</v>
      </c>
      <c r="D40" s="47">
        <v>0</v>
      </c>
      <c r="E40" s="50">
        <f t="shared" si="0"/>
        <v>150</v>
      </c>
      <c r="F40" s="49" t="str">
        <f t="shared" si="1"/>
        <v>皆増</v>
      </c>
    </row>
    <row r="41" spans="1:6" ht="20.100000000000001" customHeight="1">
      <c r="A41" s="25" t="s">
        <v>45</v>
      </c>
      <c r="B41" s="26"/>
      <c r="C41" s="47">
        <v>0</v>
      </c>
      <c r="D41" s="47">
        <v>0</v>
      </c>
      <c r="E41" s="50">
        <f t="shared" si="0"/>
        <v>0</v>
      </c>
      <c r="F41" s="49" t="str">
        <f t="shared" si="1"/>
        <v>-</v>
      </c>
    </row>
    <row r="42" spans="1:6" ht="20.100000000000001" customHeight="1">
      <c r="A42" s="25" t="s">
        <v>46</v>
      </c>
      <c r="B42" s="33"/>
      <c r="C42" s="57">
        <v>0</v>
      </c>
      <c r="D42" s="57">
        <v>7.34</v>
      </c>
      <c r="E42" s="58">
        <f t="shared" si="0"/>
        <v>-7.34</v>
      </c>
      <c r="F42" s="49" t="str">
        <f t="shared" si="1"/>
        <v>皆減</v>
      </c>
    </row>
    <row r="43" spans="1:6" ht="19.5" customHeight="1">
      <c r="A43" s="34" t="s">
        <v>47</v>
      </c>
      <c r="B43" s="35"/>
      <c r="C43" s="59">
        <v>0</v>
      </c>
      <c r="D43" s="59">
        <v>0</v>
      </c>
      <c r="E43" s="60">
        <f t="shared" si="0"/>
        <v>0</v>
      </c>
      <c r="F43" s="61" t="str">
        <f t="shared" si="1"/>
        <v>-</v>
      </c>
    </row>
    <row r="44" spans="1:6" ht="19.5" customHeight="1">
      <c r="A44" s="25" t="s">
        <v>48</v>
      </c>
      <c r="B44" s="33"/>
      <c r="C44" s="57">
        <v>0</v>
      </c>
      <c r="D44" s="57">
        <v>0</v>
      </c>
      <c r="E44" s="58">
        <f t="shared" si="0"/>
        <v>0</v>
      </c>
      <c r="F44" s="49" t="str">
        <f t="shared" si="1"/>
        <v>-</v>
      </c>
    </row>
    <row r="45" spans="1:6" ht="20.100000000000001" customHeight="1" thickBot="1">
      <c r="A45" s="25" t="s">
        <v>49</v>
      </c>
      <c r="B45" s="33"/>
      <c r="C45" s="47">
        <v>0</v>
      </c>
      <c r="D45" s="47">
        <v>0</v>
      </c>
      <c r="E45" s="50">
        <f t="shared" si="0"/>
        <v>0</v>
      </c>
      <c r="F45" s="49" t="str">
        <f t="shared" si="1"/>
        <v>-</v>
      </c>
    </row>
    <row r="46" spans="1:6" ht="20.100000000000001" hidden="1" customHeight="1" thickBot="1">
      <c r="A46" s="34" t="s">
        <v>50</v>
      </c>
      <c r="B46" s="35"/>
      <c r="C46" s="62">
        <v>0</v>
      </c>
      <c r="D46" s="62">
        <v>0</v>
      </c>
      <c r="E46" s="60">
        <f t="shared" si="0"/>
        <v>0</v>
      </c>
      <c r="F46" s="61" t="str">
        <f t="shared" si="1"/>
        <v>-</v>
      </c>
    </row>
    <row r="47" spans="1:6" ht="15.95" customHeight="1" thickTop="1" thickBot="1">
      <c r="A47" s="69" t="s">
        <v>51</v>
      </c>
      <c r="B47" s="70"/>
      <c r="C47" s="63">
        <f>C6+C28+C35</f>
        <v>83662.289999999979</v>
      </c>
      <c r="D47" s="64">
        <f>D6+D28+D35</f>
        <v>119246.76999999999</v>
      </c>
      <c r="E47" s="65">
        <f t="shared" si="0"/>
        <v>-35584.48000000001</v>
      </c>
      <c r="F47" s="66">
        <f t="shared" si="1"/>
        <v>-29.84</v>
      </c>
    </row>
    <row r="48" spans="1:6" ht="3.75" customHeight="1">
      <c r="A48" s="36"/>
      <c r="B48" s="36"/>
      <c r="C48" s="37"/>
      <c r="D48" s="37"/>
      <c r="E48" s="37"/>
      <c r="F48" s="38"/>
    </row>
    <row r="49" spans="1:6" ht="15.95" customHeight="1">
      <c r="A49" s="39"/>
      <c r="B49" s="39"/>
      <c r="C49" s="39"/>
      <c r="D49" s="39"/>
      <c r="E49" s="39"/>
      <c r="F49" s="39"/>
    </row>
    <row r="50" spans="1:6" ht="15.95" customHeight="1">
      <c r="C50" s="4"/>
    </row>
  </sheetData>
  <sheetProtection selectLockedCells="1"/>
  <mergeCells count="2">
    <mergeCell ref="A35:B35"/>
    <mergeCell ref="A47:B47"/>
  </mergeCells>
  <phoneticPr fontId="3"/>
  <dataValidations count="1">
    <dataValidation imeMode="off" allowBlank="1" showInputMessage="1" showErrorMessage="1" sqref="C9:D9 C36:D37 C30:D31 C45:D45" xr:uid="{00000000-0002-0000-0000-000000000000}"/>
  </dataValidations>
  <pageMargins left="0.70866141732283472" right="0.59055118110236227" top="0.59055118110236227" bottom="0.82677165354330717" header="0.51181102362204722" footer="0.51181102362204722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○(5)ｲ</vt:lpstr>
      <vt:lpstr>'○(5)ｲ'!Print_Area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desk2</cp:lastModifiedBy>
  <cp:lastPrinted>2024-08-20T02:15:37Z</cp:lastPrinted>
  <dcterms:created xsi:type="dcterms:W3CDTF">2024-06-21T00:38:58Z</dcterms:created>
  <dcterms:modified xsi:type="dcterms:W3CDTF">2024-08-20T02:16:00Z</dcterms:modified>
</cp:coreProperties>
</file>