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gyousei-bu\401-行政部基礎資料（年譜、カルテ、概要含む）\409 区市町村の状況（年俸、カルテ、概要含む）\区市町村年報\区市町村年報\年報２０２４\03_初校\02取りまとめ\黒字\財政\"/>
    </mc:Choice>
  </mc:AlternateContent>
  <xr:revisionPtr revIDLastSave="0" documentId="13_ncr:1_{81C00DC2-867A-4D7A-8A63-F8205445D834}" xr6:coauthVersionLast="47" xr6:coauthVersionMax="47" xr10:uidLastSave="{00000000-0000-0000-0000-000000000000}"/>
  <bookViews>
    <workbookView xWindow="-108" yWindow="-108" windowWidth="23256" windowHeight="12456" tabRatio="771" activeTab="3" xr2:uid="{00000000-000D-0000-FFFF-FFFF00000000}"/>
  </bookViews>
  <sheets>
    <sheet name="○イ　特例交付金  " sheetId="7" r:id="rId1"/>
    <sheet name="○ウ　ゴルフ " sheetId="8" r:id="rId2"/>
    <sheet name="○エ　環境性能割" sheetId="13" r:id="rId3"/>
    <sheet name="○オ　自動車取得税 " sheetId="9" r:id="rId4"/>
    <sheet name="○カ～ク　交付金三種 " sheetId="10" r:id="rId5"/>
    <sheet name="○ケ　地方消費税 " sheetId="11" r:id="rId6"/>
    <sheet name="○コ　譲与税 " sheetId="12" r:id="rId7"/>
  </sheets>
  <definedNames>
    <definedName name="_xlnm.Print_Area" localSheetId="0">'○イ　特例交付金  '!$A$1:$F$35</definedName>
    <definedName name="_xlnm.Print_Area" localSheetId="1">'○ウ　ゴルフ '!$A$1:$E$13</definedName>
    <definedName name="_xlnm.Print_Area" localSheetId="2">'○エ　環境性能割'!$A$1:$G$33</definedName>
    <definedName name="_xlnm.Print_Area" localSheetId="3">'○オ　自動車取得税 '!$A$1:$G$33</definedName>
    <definedName name="_xlnm.Print_Area" localSheetId="4">'○カ～ク　交付金三種 '!$A$1:$L$32</definedName>
    <definedName name="_xlnm.Print_Area" localSheetId="5">'○ケ　地方消費税 '!$A$1:$G$33</definedName>
    <definedName name="_xlnm.Print_Area" localSheetId="6">'○コ　譲与税 '!$A$1:$L$35</definedName>
    <definedName name="_xlnm.Print_Area">#REF!</definedName>
    <definedName name="T01区役所データ" localSheetId="2">#REF!</definedName>
    <definedName name="T01区役所データ">#REF!</definedName>
    <definedName name="あ" localSheetId="2">#REF!</definedName>
    <definedName name="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7" l="1"/>
  <c r="E9" i="7"/>
  <c r="E10" i="7"/>
  <c r="E11" i="7"/>
  <c r="E7" i="7"/>
  <c r="I10" i="12"/>
  <c r="J10" i="12"/>
  <c r="H10" i="12"/>
  <c r="F10" i="12"/>
  <c r="G10" i="12"/>
  <c r="E10" i="12"/>
  <c r="I11" i="12"/>
  <c r="J11" i="12"/>
  <c r="H11" i="12"/>
  <c r="F11" i="12"/>
  <c r="G11" i="12"/>
  <c r="E11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60" i="12"/>
  <c r="K61" i="12"/>
  <c r="K62" i="12"/>
  <c r="K63" i="12"/>
  <c r="K64" i="12"/>
  <c r="K65" i="12"/>
  <c r="K11" i="12" s="1"/>
  <c r="K66" i="12"/>
  <c r="K67" i="12"/>
  <c r="K68" i="12"/>
  <c r="K69" i="12"/>
  <c r="K70" i="12"/>
  <c r="K71" i="12"/>
  <c r="K72" i="12"/>
  <c r="K73" i="12"/>
  <c r="K74" i="12"/>
  <c r="K75" i="12"/>
  <c r="K37" i="12"/>
  <c r="K10" i="12" s="1"/>
  <c r="J8" i="10" l="1"/>
  <c r="J7" i="10"/>
  <c r="F7" i="10"/>
  <c r="F8" i="10"/>
  <c r="B7" i="10"/>
  <c r="B8" i="10"/>
  <c r="C8" i="9"/>
  <c r="C7" i="9" s="1"/>
  <c r="C9" i="9"/>
  <c r="D7" i="9"/>
  <c r="E7" i="9"/>
  <c r="B8" i="9"/>
  <c r="B9" i="9"/>
  <c r="C7" i="8"/>
  <c r="C8" i="8"/>
  <c r="D8" i="7" l="1"/>
  <c r="D7" i="7" s="1"/>
  <c r="D9" i="7"/>
  <c r="D10" i="7"/>
  <c r="D11" i="7"/>
  <c r="C11" i="7" l="1"/>
  <c r="C10" i="7"/>
  <c r="C9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C8" i="7" l="1"/>
  <c r="C7" i="7"/>
  <c r="G8" i="12"/>
  <c r="E6" i="11"/>
  <c r="E5" i="11" s="1"/>
  <c r="E7" i="11"/>
  <c r="E9" i="12" l="1"/>
  <c r="J8" i="12"/>
  <c r="I8" i="12"/>
  <c r="H8" i="12"/>
  <c r="F8" i="12"/>
  <c r="E8" i="12"/>
  <c r="B6" i="11"/>
  <c r="J6" i="10" l="1"/>
  <c r="J5" i="10"/>
  <c r="F6" i="10"/>
  <c r="F5" i="10"/>
  <c r="B6" i="10"/>
  <c r="B5" i="10"/>
  <c r="E6" i="9"/>
  <c r="D6" i="9"/>
  <c r="D5" i="9" s="1"/>
  <c r="C6" i="9"/>
  <c r="B7" i="9"/>
  <c r="B6" i="9"/>
  <c r="E7" i="13"/>
  <c r="E6" i="13"/>
  <c r="D7" i="13"/>
  <c r="D6" i="13"/>
  <c r="C7" i="13"/>
  <c r="C6" i="13"/>
  <c r="B7" i="13"/>
  <c r="B6" i="13"/>
  <c r="C6" i="8"/>
  <c r="C4" i="8" s="1"/>
  <c r="C5" i="8"/>
  <c r="C5" i="9" l="1"/>
  <c r="J4" i="10"/>
  <c r="F4" i="10"/>
  <c r="B4" i="10"/>
  <c r="E5" i="9"/>
  <c r="C5" i="13"/>
  <c r="B5" i="13"/>
  <c r="D5" i="13"/>
  <c r="D7" i="11" l="1"/>
  <c r="D6" i="11"/>
  <c r="D5" i="11" l="1"/>
  <c r="E5" i="13" l="1"/>
  <c r="K12" i="12" l="1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8" i="12" l="1"/>
  <c r="I9" i="12"/>
  <c r="H9" i="12"/>
  <c r="H7" i="12" s="1"/>
  <c r="G9" i="12"/>
  <c r="G7" i="12" s="1"/>
  <c r="C7" i="11"/>
  <c r="C6" i="11"/>
  <c r="B7" i="11"/>
  <c r="B5" i="11" s="1"/>
  <c r="F7" i="11"/>
  <c r="F6" i="11"/>
  <c r="J9" i="12"/>
  <c r="F9" i="12"/>
  <c r="C5" i="11" l="1"/>
  <c r="K9" i="12"/>
  <c r="F5" i="11"/>
  <c r="J7" i="12"/>
  <c r="F7" i="12"/>
  <c r="E7" i="12"/>
  <c r="I7" i="12"/>
  <c r="B5" i="9"/>
  <c r="K7" i="12" l="1"/>
</calcChain>
</file>

<file path=xl/sharedStrings.xml><?xml version="1.0" encoding="utf-8"?>
<sst xmlns="http://schemas.openxmlformats.org/spreadsheetml/2006/main" count="689" uniqueCount="229">
  <si>
    <t>区市町村計</t>
  </si>
  <si>
    <t>市町村計</t>
  </si>
  <si>
    <t>町　 村　 計</t>
  </si>
  <si>
    <t>区</t>
  </si>
  <si>
    <t>延  長 (ｍ)</t>
  </si>
  <si>
    <t>延 長 分</t>
  </si>
  <si>
    <t>面 積 分</t>
  </si>
  <si>
    <t>（千円）</t>
  </si>
  <si>
    <t>区計</t>
  </si>
  <si>
    <t>市計</t>
  </si>
  <si>
    <t>町村計</t>
  </si>
  <si>
    <t>千</t>
  </si>
  <si>
    <t>中</t>
  </si>
  <si>
    <t>港</t>
  </si>
  <si>
    <t>新</t>
  </si>
  <si>
    <t>文</t>
  </si>
  <si>
    <t>台</t>
  </si>
  <si>
    <t>墨</t>
  </si>
  <si>
    <t>江</t>
  </si>
  <si>
    <t>品</t>
  </si>
  <si>
    <t>目</t>
  </si>
  <si>
    <t>大</t>
  </si>
  <si>
    <t>世</t>
  </si>
  <si>
    <t>渋</t>
  </si>
  <si>
    <t>杉</t>
  </si>
  <si>
    <t>豊</t>
  </si>
  <si>
    <t>北</t>
  </si>
  <si>
    <t>荒</t>
  </si>
  <si>
    <t>板</t>
  </si>
  <si>
    <t>練</t>
  </si>
  <si>
    <t>足</t>
  </si>
  <si>
    <t>葛</t>
  </si>
  <si>
    <t>（単位：千円）</t>
    <phoneticPr fontId="27"/>
  </si>
  <si>
    <t>千 代 田 区</t>
    <rPh sb="0" eb="1">
      <t>セン</t>
    </rPh>
    <rPh sb="2" eb="3">
      <t>ダイ</t>
    </rPh>
    <rPh sb="4" eb="5">
      <t>タ</t>
    </rPh>
    <rPh sb="6" eb="7">
      <t>ク</t>
    </rPh>
    <phoneticPr fontId="10"/>
  </si>
  <si>
    <t>中   央   区</t>
    <rPh sb="0" eb="1">
      <t>ナカ</t>
    </rPh>
    <rPh sb="4" eb="5">
      <t>ヒサシ</t>
    </rPh>
    <rPh sb="8" eb="9">
      <t>ク</t>
    </rPh>
    <phoneticPr fontId="10"/>
  </si>
  <si>
    <t>港         区</t>
    <rPh sb="0" eb="1">
      <t>ミナト</t>
    </rPh>
    <rPh sb="10" eb="11">
      <t>ク</t>
    </rPh>
    <phoneticPr fontId="10"/>
  </si>
  <si>
    <t>新   宿   区</t>
    <rPh sb="0" eb="1">
      <t>シン</t>
    </rPh>
    <rPh sb="4" eb="5">
      <t>ヤド</t>
    </rPh>
    <rPh sb="8" eb="9">
      <t>ク</t>
    </rPh>
    <phoneticPr fontId="10"/>
  </si>
  <si>
    <t>文   京   区</t>
    <rPh sb="0" eb="1">
      <t>ブン</t>
    </rPh>
    <rPh sb="4" eb="5">
      <t>キョウ</t>
    </rPh>
    <rPh sb="8" eb="9">
      <t>ク</t>
    </rPh>
    <phoneticPr fontId="10"/>
  </si>
  <si>
    <t>台   東   区</t>
    <rPh sb="0" eb="1">
      <t>ダイ</t>
    </rPh>
    <rPh sb="4" eb="5">
      <t>ヒガシ</t>
    </rPh>
    <rPh sb="8" eb="9">
      <t>ク</t>
    </rPh>
    <phoneticPr fontId="10"/>
  </si>
  <si>
    <t>墨   田   区</t>
    <rPh sb="0" eb="1">
      <t>スミ</t>
    </rPh>
    <rPh sb="4" eb="5">
      <t>タ</t>
    </rPh>
    <rPh sb="8" eb="9">
      <t>ク</t>
    </rPh>
    <phoneticPr fontId="10"/>
  </si>
  <si>
    <t>江   東   区</t>
    <rPh sb="0" eb="1">
      <t>エ</t>
    </rPh>
    <rPh sb="4" eb="5">
      <t>ヒガシ</t>
    </rPh>
    <rPh sb="8" eb="9">
      <t>ク</t>
    </rPh>
    <phoneticPr fontId="10"/>
  </si>
  <si>
    <t>品   川   区</t>
    <rPh sb="0" eb="1">
      <t>シナ</t>
    </rPh>
    <rPh sb="4" eb="5">
      <t>カワ</t>
    </rPh>
    <rPh sb="8" eb="9">
      <t>ク</t>
    </rPh>
    <phoneticPr fontId="10"/>
  </si>
  <si>
    <t>目   黒   区</t>
    <rPh sb="0" eb="1">
      <t>メ</t>
    </rPh>
    <rPh sb="4" eb="5">
      <t>クロ</t>
    </rPh>
    <rPh sb="8" eb="9">
      <t>ク</t>
    </rPh>
    <phoneticPr fontId="10"/>
  </si>
  <si>
    <t>大   田   区</t>
    <rPh sb="0" eb="1">
      <t>ダイ</t>
    </rPh>
    <rPh sb="4" eb="5">
      <t>タ</t>
    </rPh>
    <rPh sb="8" eb="9">
      <t>ク</t>
    </rPh>
    <phoneticPr fontId="10"/>
  </si>
  <si>
    <t>世 田 谷 区</t>
    <rPh sb="0" eb="1">
      <t>ヨ</t>
    </rPh>
    <rPh sb="2" eb="3">
      <t>タ</t>
    </rPh>
    <rPh sb="4" eb="5">
      <t>タニ</t>
    </rPh>
    <rPh sb="6" eb="7">
      <t>ク</t>
    </rPh>
    <phoneticPr fontId="10"/>
  </si>
  <si>
    <t>渋   谷   区</t>
    <rPh sb="0" eb="1">
      <t>シブ</t>
    </rPh>
    <rPh sb="4" eb="5">
      <t>タニ</t>
    </rPh>
    <rPh sb="8" eb="9">
      <t>ク</t>
    </rPh>
    <phoneticPr fontId="10"/>
  </si>
  <si>
    <t>中   野   区</t>
    <rPh sb="0" eb="1">
      <t>ナカ</t>
    </rPh>
    <rPh sb="4" eb="5">
      <t>ノ</t>
    </rPh>
    <rPh sb="8" eb="9">
      <t>ク</t>
    </rPh>
    <phoneticPr fontId="10"/>
  </si>
  <si>
    <t>杉   並   区</t>
    <rPh sb="0" eb="1">
      <t>スギ</t>
    </rPh>
    <rPh sb="4" eb="5">
      <t>ナミ</t>
    </rPh>
    <rPh sb="8" eb="9">
      <t>ク</t>
    </rPh>
    <phoneticPr fontId="10"/>
  </si>
  <si>
    <t>豊   島   区</t>
    <rPh sb="0" eb="1">
      <t>ユタカ</t>
    </rPh>
    <rPh sb="4" eb="5">
      <t>シマ</t>
    </rPh>
    <rPh sb="8" eb="9">
      <t>ク</t>
    </rPh>
    <phoneticPr fontId="10"/>
  </si>
  <si>
    <t>北        区</t>
    <rPh sb="0" eb="1">
      <t>キタ</t>
    </rPh>
    <rPh sb="9" eb="10">
      <t>ク</t>
    </rPh>
    <phoneticPr fontId="10"/>
  </si>
  <si>
    <t>荒   川   区</t>
    <rPh sb="0" eb="1">
      <t>アラ</t>
    </rPh>
    <rPh sb="4" eb="5">
      <t>カワ</t>
    </rPh>
    <rPh sb="8" eb="9">
      <t>ク</t>
    </rPh>
    <phoneticPr fontId="10"/>
  </si>
  <si>
    <t>板   橋   区</t>
    <rPh sb="0" eb="1">
      <t>イタ</t>
    </rPh>
    <rPh sb="4" eb="5">
      <t>ハシ</t>
    </rPh>
    <rPh sb="8" eb="9">
      <t>ク</t>
    </rPh>
    <phoneticPr fontId="10"/>
  </si>
  <si>
    <t>練   馬   区</t>
    <rPh sb="0" eb="1">
      <t>ネリ</t>
    </rPh>
    <rPh sb="4" eb="5">
      <t>ウマ</t>
    </rPh>
    <rPh sb="8" eb="9">
      <t>ク</t>
    </rPh>
    <phoneticPr fontId="10"/>
  </si>
  <si>
    <t>足   立   区</t>
    <rPh sb="0" eb="1">
      <t>アシ</t>
    </rPh>
    <rPh sb="4" eb="5">
      <t>リツ</t>
    </rPh>
    <rPh sb="8" eb="9">
      <t>ク</t>
    </rPh>
    <phoneticPr fontId="10"/>
  </si>
  <si>
    <t>葛   飾   区</t>
    <rPh sb="0" eb="1">
      <t>クズ</t>
    </rPh>
    <rPh sb="4" eb="5">
      <t>カザリ</t>
    </rPh>
    <rPh sb="8" eb="9">
      <t>ク</t>
    </rPh>
    <phoneticPr fontId="10"/>
  </si>
  <si>
    <t>江 戸 川 区</t>
    <rPh sb="0" eb="1">
      <t>エ</t>
    </rPh>
    <rPh sb="2" eb="3">
      <t>ト</t>
    </rPh>
    <rPh sb="4" eb="5">
      <t>カワ</t>
    </rPh>
    <rPh sb="6" eb="7">
      <t>ク</t>
    </rPh>
    <phoneticPr fontId="10"/>
  </si>
  <si>
    <t>（単位：円）</t>
    <rPh sb="1" eb="3">
      <t>タンイ</t>
    </rPh>
    <rPh sb="4" eb="5">
      <t>センエン</t>
    </rPh>
    <phoneticPr fontId="28"/>
  </si>
  <si>
    <t>ゴルフ場利用税交付金額</t>
    <rPh sb="3" eb="4">
      <t>ジョウ</t>
    </rPh>
    <rPh sb="4" eb="6">
      <t>リヨウ</t>
    </rPh>
    <rPh sb="6" eb="7">
      <t>ゼイ</t>
    </rPh>
    <rPh sb="7" eb="10">
      <t>コウフキン</t>
    </rPh>
    <rPh sb="10" eb="11">
      <t>ガク</t>
    </rPh>
    <phoneticPr fontId="28"/>
  </si>
  <si>
    <t>区市町村計</t>
    <rPh sb="0" eb="4">
      <t>クシチョウソン</t>
    </rPh>
    <rPh sb="4" eb="5">
      <t>ケイ</t>
    </rPh>
    <phoneticPr fontId="28"/>
  </si>
  <si>
    <t>交付金額計</t>
    <rPh sb="4" eb="5">
      <t>ケイ</t>
    </rPh>
    <phoneticPr fontId="29"/>
  </si>
  <si>
    <t>（単位：千円）</t>
    <rPh sb="1" eb="3">
      <t>タンイ</t>
    </rPh>
    <rPh sb="4" eb="6">
      <t>センエン</t>
    </rPh>
    <phoneticPr fontId="28"/>
  </si>
  <si>
    <t>利子割交付金額</t>
    <rPh sb="6" eb="7">
      <t>ガク</t>
    </rPh>
    <phoneticPr fontId="28"/>
  </si>
  <si>
    <t>配当割交付金額</t>
    <rPh sb="0" eb="2">
      <t>ハイトウ</t>
    </rPh>
    <rPh sb="6" eb="7">
      <t>ガク</t>
    </rPh>
    <phoneticPr fontId="28"/>
  </si>
  <si>
    <t>株式等譲渡所得割交付金額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11" eb="12">
      <t>ガク</t>
    </rPh>
    <phoneticPr fontId="28"/>
  </si>
  <si>
    <t>区市町村計</t>
    <rPh sb="0" eb="1">
      <t>ク</t>
    </rPh>
    <rPh sb="1" eb="4">
      <t>シチョウソン</t>
    </rPh>
    <phoneticPr fontId="30"/>
  </si>
  <si>
    <t>区　　 計</t>
    <phoneticPr fontId="28"/>
  </si>
  <si>
    <t>市町村計</t>
    <phoneticPr fontId="28"/>
  </si>
  <si>
    <t>市    計</t>
    <phoneticPr fontId="28"/>
  </si>
  <si>
    <t>町 村 計</t>
    <phoneticPr fontId="28"/>
  </si>
  <si>
    <t>基礎数値</t>
    <rPh sb="0" eb="2">
      <t>キソ</t>
    </rPh>
    <rPh sb="2" eb="4">
      <t>スウチ</t>
    </rPh>
    <phoneticPr fontId="27"/>
  </si>
  <si>
    <t>按分率</t>
    <rPh sb="0" eb="2">
      <t>アンブン</t>
    </rPh>
    <rPh sb="2" eb="3">
      <t>リツ</t>
    </rPh>
    <phoneticPr fontId="27"/>
  </si>
  <si>
    <t>交付金額
（千円）</t>
    <rPh sb="3" eb="4">
      <t>ガク</t>
    </rPh>
    <rPh sb="6" eb="8">
      <t>センエン</t>
    </rPh>
    <phoneticPr fontId="27"/>
  </si>
  <si>
    <t>人口（人）</t>
    <rPh sb="0" eb="2">
      <t>ジンコウ</t>
    </rPh>
    <rPh sb="3" eb="4">
      <t>ニン</t>
    </rPh>
    <phoneticPr fontId="27"/>
  </si>
  <si>
    <t>従業者数（人）</t>
    <rPh sb="0" eb="1">
      <t>ジュウ</t>
    </rPh>
    <rPh sb="1" eb="4">
      <t>ギョウシャスウ</t>
    </rPh>
    <rPh sb="5" eb="6">
      <t>ニン</t>
    </rPh>
    <phoneticPr fontId="27"/>
  </si>
  <si>
    <t>人口</t>
    <rPh sb="0" eb="2">
      <t>ジンコウ</t>
    </rPh>
    <phoneticPr fontId="27"/>
  </si>
  <si>
    <t>従業者</t>
    <rPh sb="0" eb="3">
      <t>ジュウギョウシャ</t>
    </rPh>
    <phoneticPr fontId="27"/>
  </si>
  <si>
    <t xml:space="preserve"> ※基礎数値及び按分率は、３月交付において用いた数値による。</t>
    <rPh sb="2" eb="4">
      <t>キソ</t>
    </rPh>
    <rPh sb="4" eb="6">
      <t>スウチ</t>
    </rPh>
    <rPh sb="6" eb="7">
      <t>オヨ</t>
    </rPh>
    <rPh sb="8" eb="10">
      <t>アンブン</t>
    </rPh>
    <rPh sb="10" eb="11">
      <t>リツ</t>
    </rPh>
    <rPh sb="14" eb="15">
      <t>ガツ</t>
    </rPh>
    <rPh sb="15" eb="17">
      <t>コウフ</t>
    </rPh>
    <rPh sb="21" eb="22">
      <t>モチ</t>
    </rPh>
    <rPh sb="24" eb="26">
      <t>スウチ</t>
    </rPh>
    <phoneticPr fontId="27"/>
  </si>
  <si>
    <t>補正後の道路の延長・面積</t>
    <rPh sb="10" eb="12">
      <t>メンセキ</t>
    </rPh>
    <phoneticPr fontId="27"/>
  </si>
  <si>
    <t>地方揮発油</t>
    <rPh sb="2" eb="5">
      <t>キハツユ</t>
    </rPh>
    <phoneticPr fontId="27"/>
  </si>
  <si>
    <t>譲与税額合計</t>
    <rPh sb="2" eb="3">
      <t>ゼイ</t>
    </rPh>
    <rPh sb="3" eb="4">
      <t>ガク</t>
    </rPh>
    <phoneticPr fontId="27"/>
  </si>
  <si>
    <t>区</t>
    <rPh sb="0" eb="1">
      <t>ク</t>
    </rPh>
    <phoneticPr fontId="27"/>
  </si>
  <si>
    <t>譲与税額</t>
    <rPh sb="2" eb="3">
      <t>ゼイ</t>
    </rPh>
    <phoneticPr fontId="27"/>
  </si>
  <si>
    <t>市　　 計</t>
    <phoneticPr fontId="27"/>
  </si>
  <si>
    <t>町 村 計</t>
    <phoneticPr fontId="27"/>
  </si>
  <si>
    <t>　面  積 (㎡)</t>
    <phoneticPr fontId="29"/>
  </si>
  <si>
    <t>区　　 計</t>
    <phoneticPr fontId="28"/>
  </si>
  <si>
    <t>自動車重量</t>
    <phoneticPr fontId="27"/>
  </si>
  <si>
    <t>航空機燃料</t>
    <phoneticPr fontId="27"/>
  </si>
  <si>
    <t>延長（ｍ）</t>
    <phoneticPr fontId="27"/>
  </si>
  <si>
    <t>面積（㎡）</t>
    <phoneticPr fontId="27"/>
  </si>
  <si>
    <t>区　　 計</t>
    <phoneticPr fontId="27"/>
  </si>
  <si>
    <t>区　　 計</t>
    <phoneticPr fontId="28"/>
  </si>
  <si>
    <t>市町村計</t>
    <phoneticPr fontId="28"/>
  </si>
  <si>
    <t>市    計</t>
    <phoneticPr fontId="28"/>
  </si>
  <si>
    <t>町 村 計</t>
    <phoneticPr fontId="28"/>
  </si>
  <si>
    <t>按分率算定上の道路の基礎数値</t>
    <phoneticPr fontId="27"/>
  </si>
  <si>
    <t>按    分    率</t>
    <phoneticPr fontId="27"/>
  </si>
  <si>
    <t>区分</t>
    <rPh sb="0" eb="1">
      <t>ク</t>
    </rPh>
    <rPh sb="1" eb="2">
      <t>フン</t>
    </rPh>
    <phoneticPr fontId="27"/>
  </si>
  <si>
    <t>分</t>
    <rPh sb="0" eb="1">
      <t>フン</t>
    </rPh>
    <phoneticPr fontId="27"/>
  </si>
  <si>
    <t>森林環境</t>
    <rPh sb="0" eb="2">
      <t>シンリン</t>
    </rPh>
    <rPh sb="2" eb="4">
      <t>カンキョウ</t>
    </rPh>
    <phoneticPr fontId="27"/>
  </si>
  <si>
    <t>野</t>
    <rPh sb="0" eb="1">
      <t>ノ</t>
    </rPh>
    <phoneticPr fontId="27"/>
  </si>
  <si>
    <t>東</t>
    <rPh sb="0" eb="1">
      <t>ヒガシ</t>
    </rPh>
    <phoneticPr fontId="27"/>
  </si>
  <si>
    <t>　※各計数は原則として表示単位未満四捨五入のため、合計等に一致しない場合がある。</t>
    <phoneticPr fontId="27"/>
  </si>
  <si>
    <t>区計</t>
    <rPh sb="0" eb="1">
      <t>ク</t>
    </rPh>
    <rPh sb="1" eb="2">
      <t>ケイ</t>
    </rPh>
    <phoneticPr fontId="28"/>
  </si>
  <si>
    <t>市町計</t>
    <rPh sb="0" eb="1">
      <t>シ</t>
    </rPh>
    <rPh sb="1" eb="2">
      <t>マチ</t>
    </rPh>
    <phoneticPr fontId="28"/>
  </si>
  <si>
    <t>市計</t>
    <rPh sb="0" eb="1">
      <t>シ</t>
    </rPh>
    <rPh sb="1" eb="2">
      <t>ケイ</t>
    </rPh>
    <phoneticPr fontId="28"/>
  </si>
  <si>
    <t>町計</t>
    <rPh sb="0" eb="1">
      <t>マチ</t>
    </rPh>
    <rPh sb="1" eb="2">
      <t>ケイ</t>
    </rPh>
    <phoneticPr fontId="28"/>
  </si>
  <si>
    <t>江東区</t>
    <rPh sb="0" eb="1">
      <t>エ</t>
    </rPh>
    <rPh sb="1" eb="2">
      <t>ヒガシ</t>
    </rPh>
    <rPh sb="2" eb="3">
      <t>ク</t>
    </rPh>
    <phoneticPr fontId="28"/>
  </si>
  <si>
    <t>北区</t>
    <rPh sb="0" eb="1">
      <t>キタ</t>
    </rPh>
    <rPh sb="1" eb="2">
      <t>ク</t>
    </rPh>
    <phoneticPr fontId="28"/>
  </si>
  <si>
    <t>板橋区</t>
    <rPh sb="0" eb="1">
      <t>イタ</t>
    </rPh>
    <rPh sb="1" eb="2">
      <t>ハシ</t>
    </rPh>
    <rPh sb="2" eb="3">
      <t>ク</t>
    </rPh>
    <phoneticPr fontId="28"/>
  </si>
  <si>
    <t>足立区</t>
    <rPh sb="0" eb="1">
      <t>アシ</t>
    </rPh>
    <rPh sb="1" eb="2">
      <t>リツ</t>
    </rPh>
    <rPh sb="2" eb="3">
      <t>ク</t>
    </rPh>
    <phoneticPr fontId="28"/>
  </si>
  <si>
    <t>分</t>
    <rPh sb="0" eb="1">
      <t>ブン</t>
    </rPh>
    <phoneticPr fontId="29"/>
  </si>
  <si>
    <t>区分</t>
    <rPh sb="0" eb="1">
      <t>ク</t>
    </rPh>
    <rPh sb="1" eb="2">
      <t>ブン</t>
    </rPh>
    <phoneticPr fontId="28"/>
  </si>
  <si>
    <t>区分</t>
    <rPh sb="1" eb="2">
      <t>ブン</t>
    </rPh>
    <phoneticPr fontId="27"/>
  </si>
  <si>
    <t>千代田区</t>
    <rPh sb="0" eb="1">
      <t>セン</t>
    </rPh>
    <rPh sb="1" eb="2">
      <t>ダイ</t>
    </rPh>
    <rPh sb="2" eb="3">
      <t>タ</t>
    </rPh>
    <rPh sb="3" eb="4">
      <t>ク</t>
    </rPh>
    <phoneticPr fontId="10"/>
  </si>
  <si>
    <t>中央区</t>
    <rPh sb="0" eb="1">
      <t>ナカ</t>
    </rPh>
    <rPh sb="1" eb="2">
      <t>ヒサシ</t>
    </rPh>
    <rPh sb="2" eb="3">
      <t>ク</t>
    </rPh>
    <phoneticPr fontId="10"/>
  </si>
  <si>
    <t>港区</t>
    <rPh sb="0" eb="1">
      <t>ミナト</t>
    </rPh>
    <rPh sb="1" eb="2">
      <t>ク</t>
    </rPh>
    <phoneticPr fontId="10"/>
  </si>
  <si>
    <t>新宿区</t>
    <rPh sb="0" eb="1">
      <t>シン</t>
    </rPh>
    <rPh sb="1" eb="2">
      <t>ヤド</t>
    </rPh>
    <rPh sb="2" eb="3">
      <t>ク</t>
    </rPh>
    <phoneticPr fontId="10"/>
  </si>
  <si>
    <t>文京区</t>
    <rPh sb="0" eb="1">
      <t>ブン</t>
    </rPh>
    <rPh sb="1" eb="2">
      <t>キョウ</t>
    </rPh>
    <rPh sb="2" eb="3">
      <t>ク</t>
    </rPh>
    <phoneticPr fontId="10"/>
  </si>
  <si>
    <t>台東区</t>
    <rPh sb="0" eb="1">
      <t>ダイ</t>
    </rPh>
    <rPh sb="1" eb="2">
      <t>ヒガシ</t>
    </rPh>
    <rPh sb="2" eb="3">
      <t>ク</t>
    </rPh>
    <phoneticPr fontId="10"/>
  </si>
  <si>
    <t>墨田区</t>
    <rPh sb="0" eb="1">
      <t>スミ</t>
    </rPh>
    <rPh sb="1" eb="2">
      <t>タ</t>
    </rPh>
    <rPh sb="2" eb="3">
      <t>ク</t>
    </rPh>
    <phoneticPr fontId="10"/>
  </si>
  <si>
    <t>江東区</t>
    <rPh sb="0" eb="1">
      <t>エ</t>
    </rPh>
    <rPh sb="1" eb="2">
      <t>ヒガシ</t>
    </rPh>
    <rPh sb="2" eb="3">
      <t>ク</t>
    </rPh>
    <phoneticPr fontId="10"/>
  </si>
  <si>
    <t>品川区</t>
    <rPh sb="0" eb="1">
      <t>シナ</t>
    </rPh>
    <rPh sb="1" eb="2">
      <t>カワ</t>
    </rPh>
    <rPh sb="2" eb="3">
      <t>ク</t>
    </rPh>
    <phoneticPr fontId="10"/>
  </si>
  <si>
    <t>目黒区</t>
    <rPh sb="0" eb="1">
      <t>メ</t>
    </rPh>
    <rPh sb="1" eb="2">
      <t>クロ</t>
    </rPh>
    <rPh sb="2" eb="3">
      <t>ク</t>
    </rPh>
    <phoneticPr fontId="10"/>
  </si>
  <si>
    <t>大田区</t>
    <rPh sb="0" eb="1">
      <t>ダイ</t>
    </rPh>
    <rPh sb="1" eb="2">
      <t>タ</t>
    </rPh>
    <rPh sb="2" eb="3">
      <t>ク</t>
    </rPh>
    <phoneticPr fontId="10"/>
  </si>
  <si>
    <t>豊島区</t>
    <rPh sb="0" eb="1">
      <t>ユタカ</t>
    </rPh>
    <rPh sb="1" eb="2">
      <t>シマ</t>
    </rPh>
    <rPh sb="2" eb="3">
      <t>ク</t>
    </rPh>
    <phoneticPr fontId="10"/>
  </si>
  <si>
    <t>北区</t>
    <rPh sb="0" eb="1">
      <t>キタ</t>
    </rPh>
    <rPh sb="1" eb="2">
      <t>ク</t>
    </rPh>
    <phoneticPr fontId="10"/>
  </si>
  <si>
    <t>荒川区</t>
    <rPh sb="0" eb="1">
      <t>アラ</t>
    </rPh>
    <rPh sb="1" eb="2">
      <t>カワ</t>
    </rPh>
    <rPh sb="2" eb="3">
      <t>ク</t>
    </rPh>
    <phoneticPr fontId="10"/>
  </si>
  <si>
    <t>板橋区</t>
    <rPh sb="0" eb="1">
      <t>イタ</t>
    </rPh>
    <rPh sb="1" eb="2">
      <t>ハシ</t>
    </rPh>
    <rPh sb="2" eb="3">
      <t>ク</t>
    </rPh>
    <phoneticPr fontId="10"/>
  </si>
  <si>
    <t>練馬区</t>
    <rPh sb="0" eb="1">
      <t>ネリ</t>
    </rPh>
    <rPh sb="1" eb="2">
      <t>ウマ</t>
    </rPh>
    <rPh sb="2" eb="3">
      <t>ク</t>
    </rPh>
    <phoneticPr fontId="10"/>
  </si>
  <si>
    <t>足立区</t>
    <rPh sb="0" eb="1">
      <t>アシ</t>
    </rPh>
    <rPh sb="1" eb="2">
      <t>リツ</t>
    </rPh>
    <rPh sb="2" eb="3">
      <t>ク</t>
    </rPh>
    <phoneticPr fontId="10"/>
  </si>
  <si>
    <t>葛飾区</t>
    <rPh sb="0" eb="1">
      <t>クズ</t>
    </rPh>
    <rPh sb="1" eb="2">
      <t>カザリ</t>
    </rPh>
    <rPh sb="2" eb="3">
      <t>ク</t>
    </rPh>
    <phoneticPr fontId="10"/>
  </si>
  <si>
    <t>世田谷区</t>
    <rPh sb="0" eb="1">
      <t>ヨ</t>
    </rPh>
    <rPh sb="1" eb="2">
      <t>タ</t>
    </rPh>
    <rPh sb="2" eb="3">
      <t>タニ</t>
    </rPh>
    <rPh sb="3" eb="4">
      <t>ク</t>
    </rPh>
    <phoneticPr fontId="10"/>
  </si>
  <si>
    <t>渋谷区</t>
    <rPh sb="0" eb="1">
      <t>シブ</t>
    </rPh>
    <rPh sb="1" eb="2">
      <t>タニ</t>
    </rPh>
    <rPh sb="2" eb="3">
      <t>ク</t>
    </rPh>
    <phoneticPr fontId="10"/>
  </si>
  <si>
    <t>中野区</t>
    <rPh sb="0" eb="1">
      <t>ナカ</t>
    </rPh>
    <rPh sb="1" eb="2">
      <t>ノ</t>
    </rPh>
    <rPh sb="2" eb="3">
      <t>ク</t>
    </rPh>
    <phoneticPr fontId="10"/>
  </si>
  <si>
    <t>杉並区</t>
    <rPh sb="0" eb="1">
      <t>スギ</t>
    </rPh>
    <rPh sb="1" eb="2">
      <t>ナミ</t>
    </rPh>
    <rPh sb="2" eb="3">
      <t>ク</t>
    </rPh>
    <phoneticPr fontId="10"/>
  </si>
  <si>
    <t>江戸川区</t>
    <rPh sb="0" eb="1">
      <t>エ</t>
    </rPh>
    <rPh sb="1" eb="2">
      <t>ト</t>
    </rPh>
    <rPh sb="2" eb="3">
      <t>カワ</t>
    </rPh>
    <rPh sb="3" eb="4">
      <t>ク</t>
    </rPh>
    <phoneticPr fontId="10"/>
  </si>
  <si>
    <t>区市町村計</t>
    <phoneticPr fontId="27"/>
  </si>
  <si>
    <t>Ａ（ 円 ）</t>
    <phoneticPr fontId="27"/>
  </si>
  <si>
    <t>Ｃ　（ 円 ）</t>
    <phoneticPr fontId="27"/>
  </si>
  <si>
    <t>Ｄ　（ 円 ）</t>
    <phoneticPr fontId="27"/>
  </si>
  <si>
    <t>　イ　令和６年度　地方特例交付金額調</t>
    <rPh sb="3" eb="5">
      <t>レイワ</t>
    </rPh>
    <rPh sb="6" eb="8">
      <t>ネンド</t>
    </rPh>
    <rPh sb="9" eb="11">
      <t>チホウ</t>
    </rPh>
    <rPh sb="11" eb="13">
      <t>トクレイ</t>
    </rPh>
    <rPh sb="13" eb="16">
      <t>コウフキン</t>
    </rPh>
    <rPh sb="16" eb="17">
      <t>ガク</t>
    </rPh>
    <rPh sb="17" eb="18">
      <t>シラ</t>
    </rPh>
    <phoneticPr fontId="27"/>
  </si>
  <si>
    <t>計</t>
    <rPh sb="0" eb="1">
      <t>ケイ</t>
    </rPh>
    <phoneticPr fontId="47"/>
  </si>
  <si>
    <t>区分</t>
    <rPh sb="0" eb="2">
      <t>クブン</t>
    </rPh>
    <phoneticPr fontId="27"/>
  </si>
  <si>
    <t>住宅借入金等特別税額
控除減収補塡特例交付金</t>
    <phoneticPr fontId="47"/>
  </si>
  <si>
    <t>定額減税
減収補塡特例交付金</t>
    <phoneticPr fontId="47"/>
  </si>
  <si>
    <t>区　　　　 計</t>
  </si>
  <si>
    <t>市　　　　 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</si>
  <si>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</si>
  <si>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</si>
  <si>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</si>
  <si>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</si>
  <si>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</si>
  <si>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</si>
  <si>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</si>
  <si>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</si>
  <si>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</si>
  <si>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</si>
  <si>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</si>
  <si>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</si>
  <si>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</si>
  <si>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</si>
  <si>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</si>
  <si>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</si>
  <si>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</si>
  <si>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</si>
  <si>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</si>
  <si>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</si>
  <si>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</si>
  <si>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</si>
  <si>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</si>
  <si>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</si>
  <si>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</si>
  <si>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  <rPh sb="0" eb="3">
      <t>ニシトウキョウ</t>
    </rPh>
    <rPh sb="3" eb="4">
      <t>シ</t>
    </rPh>
    <phoneticPr fontId="27"/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</si>
  <si>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</si>
  <si>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</si>
  <si>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</si>
  <si>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</si>
  <si>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</si>
  <si>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</si>
  <si>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</si>
  <si>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</si>
  <si>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</si>
  <si>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</si>
  <si>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</si>
  <si>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</si>
  <si>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</si>
  <si>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青 梅 市</t>
  </si>
  <si>
    <t>昭 島 市</t>
  </si>
  <si>
    <t>調 布 市</t>
  </si>
  <si>
    <t>町 田 市</t>
  </si>
  <si>
    <t>小 平 市</t>
  </si>
  <si>
    <t>多 摩 市</t>
  </si>
  <si>
    <t>稲 城 市</t>
  </si>
  <si>
    <t>大 島 町</t>
  </si>
  <si>
    <t>西東京市</t>
    <rPh sb="0" eb="4">
      <t>ニシトウキョウシ</t>
    </rPh>
    <phoneticPr fontId="29"/>
  </si>
  <si>
    <t>檜原村</t>
    <rPh sb="0" eb="3">
      <t>ヒノハラムラ</t>
    </rPh>
    <phoneticPr fontId="29"/>
  </si>
  <si>
    <t>立 川 市</t>
  </si>
  <si>
    <t>三 鷹 市</t>
  </si>
  <si>
    <t>府 中 市</t>
  </si>
  <si>
    <t>日 野 市</t>
  </si>
  <si>
    <t>国 立 市</t>
  </si>
  <si>
    <t>福 生 市</t>
  </si>
  <si>
    <t>狛 江 市</t>
  </si>
  <si>
    <t>清 瀬 市</t>
  </si>
  <si>
    <t>羽 村 市</t>
  </si>
  <si>
    <t>西東京市</t>
    <rPh sb="0" eb="1">
      <t>ニシ</t>
    </rPh>
    <rPh sb="1" eb="3">
      <t>トウキョウ</t>
    </rPh>
    <rPh sb="3" eb="4">
      <t>シ</t>
    </rPh>
    <phoneticPr fontId="28"/>
  </si>
  <si>
    <t>瑞 穂 町</t>
  </si>
  <si>
    <t>檜 原 村</t>
    <rPh sb="0" eb="1">
      <t>ヒノキ</t>
    </rPh>
    <phoneticPr fontId="30"/>
  </si>
  <si>
    <t>利 島 村</t>
  </si>
  <si>
    <t>新 島 村</t>
  </si>
  <si>
    <t>三 宅 村</t>
  </si>
  <si>
    <t>八 丈 町</t>
  </si>
  <si>
    <t>青ヶ島村</t>
    <phoneticPr fontId="30"/>
  </si>
  <si>
    <t>西東京市</t>
  </si>
  <si>
    <t>青ヶ島村</t>
    <rPh sb="0" eb="3">
      <t>アオガシマ</t>
    </rPh>
    <phoneticPr fontId="52"/>
  </si>
  <si>
    <t>区市町村計</t>
    <rPh sb="0" eb="1">
      <t>ク</t>
    </rPh>
    <rPh sb="1" eb="4">
      <t>シチョウソン</t>
    </rPh>
    <rPh sb="4" eb="5">
      <t>ケイ</t>
    </rPh>
    <phoneticPr fontId="27"/>
  </si>
  <si>
    <t>カ　令和５年度　利子割交付金額調</t>
    <rPh sb="2" eb="4">
      <t>レイワ</t>
    </rPh>
    <rPh sb="5" eb="7">
      <t>ネンド</t>
    </rPh>
    <rPh sb="6" eb="7">
      <t>ド</t>
    </rPh>
    <rPh sb="7" eb="9">
      <t>ヘイネンド</t>
    </rPh>
    <rPh sb="8" eb="10">
      <t>リシ</t>
    </rPh>
    <rPh sb="10" eb="11">
      <t>ワ</t>
    </rPh>
    <rPh sb="11" eb="14">
      <t>コウフキン</t>
    </rPh>
    <rPh sb="14" eb="15">
      <t>ガク</t>
    </rPh>
    <rPh sb="15" eb="16">
      <t>シラ</t>
    </rPh>
    <phoneticPr fontId="28"/>
  </si>
  <si>
    <t>キ　令和５年度　配当割交付金額調</t>
    <rPh sb="2" eb="4">
      <t>レイワ</t>
    </rPh>
    <rPh sb="5" eb="7">
      <t>ネンド</t>
    </rPh>
    <rPh sb="7" eb="9">
      <t>ヘイネンド</t>
    </rPh>
    <rPh sb="8" eb="10">
      <t>ハイトウ</t>
    </rPh>
    <rPh sb="10" eb="11">
      <t>ワ</t>
    </rPh>
    <rPh sb="11" eb="14">
      <t>コウフキン</t>
    </rPh>
    <rPh sb="14" eb="15">
      <t>ガク</t>
    </rPh>
    <rPh sb="15" eb="16">
      <t>シラ</t>
    </rPh>
    <phoneticPr fontId="28"/>
  </si>
  <si>
    <t>ク　令和５年度　株式等譲渡所得割交付金額調</t>
    <rPh sb="2" eb="4">
      <t>レイワ</t>
    </rPh>
    <rPh sb="5" eb="7">
      <t>ネンド</t>
    </rPh>
    <rPh sb="6" eb="7">
      <t>ド</t>
    </rPh>
    <rPh sb="7" eb="9">
      <t>ヘイネンド</t>
    </rPh>
    <rPh sb="8" eb="10">
      <t>カブシキ</t>
    </rPh>
    <rPh sb="10" eb="11">
      <t>トウ</t>
    </rPh>
    <rPh sb="11" eb="13">
      <t>ジョウト</t>
    </rPh>
    <rPh sb="13" eb="15">
      <t>ショトク</t>
    </rPh>
    <rPh sb="15" eb="16">
      <t>ワ</t>
    </rPh>
    <rPh sb="16" eb="19">
      <t>コウフキン</t>
    </rPh>
    <rPh sb="19" eb="20">
      <t>ガク</t>
    </rPh>
    <rPh sb="20" eb="21">
      <t>シラ</t>
    </rPh>
    <phoneticPr fontId="28"/>
  </si>
  <si>
    <t>ケ　令和５年度　地方消費税交付金額調</t>
    <rPh sb="2" eb="4">
      <t>レイワ</t>
    </rPh>
    <rPh sb="5" eb="7">
      <t>ネンド</t>
    </rPh>
    <rPh sb="6" eb="7">
      <t>ド</t>
    </rPh>
    <rPh sb="7" eb="9">
      <t>ヘイネンド</t>
    </rPh>
    <rPh sb="8" eb="10">
      <t>チホウ</t>
    </rPh>
    <rPh sb="10" eb="12">
      <t>ショウヒ</t>
    </rPh>
    <rPh sb="12" eb="13">
      <t>ゼイ</t>
    </rPh>
    <rPh sb="13" eb="16">
      <t>コウフキン</t>
    </rPh>
    <rPh sb="16" eb="17">
      <t>ガク</t>
    </rPh>
    <rPh sb="17" eb="18">
      <t>シラ</t>
    </rPh>
    <phoneticPr fontId="28"/>
  </si>
  <si>
    <t>コ　令和５年度　地方揮発油譲与税、自動車重量譲与税、森林環境譲与税及び航空機燃料譲与税額調</t>
    <rPh sb="2" eb="4">
      <t>レイワ</t>
    </rPh>
    <rPh sb="8" eb="10">
      <t>チホウ</t>
    </rPh>
    <rPh sb="10" eb="13">
      <t>キハツユ</t>
    </rPh>
    <rPh sb="13" eb="15">
      <t>ジョウヨ</t>
    </rPh>
    <rPh sb="15" eb="16">
      <t>ゼイ</t>
    </rPh>
    <phoneticPr fontId="27"/>
  </si>
  <si>
    <t>Ｂ　（ 円 ）</t>
    <phoneticPr fontId="27"/>
  </si>
  <si>
    <t>Ａ＋Ｂ＋Ｃ
＋Ｄ＝Ｅ 　 
　　　（ 円 ）</t>
    <phoneticPr fontId="27"/>
  </si>
  <si>
    <t>港　区</t>
    <rPh sb="0" eb="1">
      <t>ミナト</t>
    </rPh>
    <rPh sb="2" eb="3">
      <t>ク</t>
    </rPh>
    <phoneticPr fontId="10"/>
  </si>
  <si>
    <t>港区</t>
    <rPh sb="0" eb="2">
      <t>ミナトク</t>
    </rPh>
    <phoneticPr fontId="10"/>
  </si>
  <si>
    <t>ウ　令和５年度　ゴルフ場利用税交付金額調</t>
    <rPh sb="2" eb="4">
      <t>レイワ</t>
    </rPh>
    <rPh sb="5" eb="7">
      <t>ネンド</t>
    </rPh>
    <rPh sb="6" eb="7">
      <t>ド</t>
    </rPh>
    <rPh sb="7" eb="9">
      <t>ヘイネンド</t>
    </rPh>
    <rPh sb="11" eb="12">
      <t>ジョウ</t>
    </rPh>
    <rPh sb="12" eb="14">
      <t>リヨウ</t>
    </rPh>
    <rPh sb="14" eb="15">
      <t>ゼイ</t>
    </rPh>
    <rPh sb="15" eb="17">
      <t>コウフキン</t>
    </rPh>
    <rPh sb="17" eb="18">
      <t>コウフキン</t>
    </rPh>
    <rPh sb="18" eb="19">
      <t>ガク</t>
    </rPh>
    <rPh sb="19" eb="20">
      <t>シラ</t>
    </rPh>
    <phoneticPr fontId="28"/>
  </si>
  <si>
    <t>　　エ　令和５年度　環境性能割交付金額調</t>
    <rPh sb="4" eb="6">
      <t>レイワ</t>
    </rPh>
    <rPh sb="10" eb="12">
      <t>カンキョウ</t>
    </rPh>
    <rPh sb="12" eb="14">
      <t>セイノウ</t>
    </rPh>
    <rPh sb="14" eb="15">
      <t>ワリ</t>
    </rPh>
    <phoneticPr fontId="29"/>
  </si>
  <si>
    <t>　　オ　令和５年度　自動車取得税交付金額調</t>
    <rPh sb="4" eb="6">
      <t>レイワ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</si>
</sst>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_ "/>
    <numFmt numFmtId="178" formatCode="#,##0_);[Red]\(#,##0\)"/>
    <numFmt numFmtId="179" formatCode="#,##0;\-#,##0;&quot;-&quot;"/>
    <numFmt numFmtId="180" formatCode="0.0000000000_ "/>
    <numFmt numFmtId="181" formatCode="#,##0.0000000000;\-#,##0.0000000000"/>
    <numFmt numFmtId="182" formatCode="0.0000000000"/>
    <numFmt numFmtId="183" formatCode="#,##0.0000000000;[Red]\-#,##0.0000000000"/>
  </numFmts>
  <fonts count="64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Terminal"/>
      <family val="3"/>
      <charset val="255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Terminal"/>
      <family val="3"/>
      <charset val="255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4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6"/>
      <name val="Yu Gothic"/>
      <family val="2"/>
      <charset val="128"/>
    </font>
    <font>
      <b/>
      <sz val="1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58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79" fontId="3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5" fillId="0" borderId="0"/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4" applyNumberFormat="0" applyFont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4" fillId="23" borderId="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23" borderId="1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3" fillId="0" borderId="0"/>
    <xf numFmtId="0" fontId="24" fillId="0" borderId="0"/>
    <xf numFmtId="0" fontId="23" fillId="0" borderId="0"/>
    <xf numFmtId="0" fontId="25" fillId="0" borderId="0"/>
    <xf numFmtId="0" fontId="26" fillId="4" borderId="0" applyNumberFormat="0" applyBorder="0" applyAlignment="0" applyProtection="0">
      <alignment vertical="center"/>
    </xf>
    <xf numFmtId="0" fontId="23" fillId="0" borderId="0"/>
    <xf numFmtId="9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4" fillId="0" borderId="0" applyFont="0" applyFill="0" applyBorder="0" applyAlignment="0" applyProtection="0"/>
    <xf numFmtId="0" fontId="23" fillId="0" borderId="0"/>
  </cellStyleXfs>
  <cellXfs count="432">
    <xf numFmtId="0" fontId="0" fillId="0" borderId="0" xfId="0"/>
    <xf numFmtId="0" fontId="32" fillId="24" borderId="0" xfId="47" applyFont="1" applyFill="1"/>
    <xf numFmtId="0" fontId="31" fillId="24" borderId="0" xfId="47" applyFont="1" applyFill="1" applyAlignment="1">
      <alignment vertical="center"/>
    </xf>
    <xf numFmtId="0" fontId="33" fillId="24" borderId="0" xfId="47" applyFont="1" applyFill="1" applyAlignment="1">
      <alignment vertical="top" shrinkToFit="1"/>
    </xf>
    <xf numFmtId="0" fontId="37" fillId="24" borderId="0" xfId="47" applyFont="1" applyFill="1" applyAlignment="1">
      <alignment horizontal="left" vertical="top" shrinkToFit="1"/>
    </xf>
    <xf numFmtId="0" fontId="36" fillId="24" borderId="16" xfId="47" applyFont="1" applyFill="1" applyBorder="1" applyAlignment="1">
      <alignment horizontal="left" vertical="top" shrinkToFit="1"/>
    </xf>
    <xf numFmtId="177" fontId="40" fillId="0" borderId="52" xfId="47" applyNumberFormat="1" applyFont="1" applyBorder="1" applyAlignment="1">
      <alignment vertical="center"/>
    </xf>
    <xf numFmtId="177" fontId="40" fillId="0" borderId="33" xfId="47" applyNumberFormat="1" applyFont="1" applyBorder="1" applyAlignment="1" applyProtection="1">
      <alignment vertical="center"/>
      <protection locked="0"/>
    </xf>
    <xf numFmtId="177" fontId="33" fillId="24" borderId="19" xfId="47" applyNumberFormat="1" applyFont="1" applyFill="1" applyBorder="1"/>
    <xf numFmtId="177" fontId="40" fillId="0" borderId="33" xfId="47" applyNumberFormat="1" applyFont="1" applyBorder="1" applyAlignment="1">
      <alignment vertical="center"/>
    </xf>
    <xf numFmtId="177" fontId="40" fillId="0" borderId="30" xfId="47" applyNumberFormat="1" applyFont="1" applyBorder="1" applyAlignment="1">
      <alignment vertical="center"/>
    </xf>
    <xf numFmtId="177" fontId="33" fillId="0" borderId="44" xfId="47" applyNumberFormat="1" applyFont="1" applyBorder="1" applyAlignment="1" applyProtection="1">
      <alignment vertical="center"/>
      <protection locked="0"/>
    </xf>
    <xf numFmtId="0" fontId="37" fillId="24" borderId="18" xfId="47" applyFont="1" applyFill="1" applyBorder="1" applyAlignment="1">
      <alignment horizontal="center" vertical="center" shrinkToFit="1"/>
    </xf>
    <xf numFmtId="177" fontId="33" fillId="0" borderId="0" xfId="47" applyNumberFormat="1" applyFont="1" applyAlignment="1" applyProtection="1">
      <alignment vertical="center"/>
      <protection locked="0"/>
    </xf>
    <xf numFmtId="177" fontId="33" fillId="0" borderId="16" xfId="47" applyNumberFormat="1" applyFont="1" applyBorder="1" applyAlignment="1" applyProtection="1">
      <alignment vertical="center"/>
      <protection locked="0"/>
    </xf>
    <xf numFmtId="177" fontId="33" fillId="24" borderId="21" xfId="47" applyNumberFormat="1" applyFont="1" applyFill="1" applyBorder="1"/>
    <xf numFmtId="0" fontId="39" fillId="24" borderId="13" xfId="47" applyFont="1" applyFill="1" applyBorder="1" applyAlignment="1">
      <alignment horizontal="distributed" vertical="center"/>
    </xf>
    <xf numFmtId="0" fontId="39" fillId="24" borderId="12" xfId="47" applyFont="1" applyFill="1" applyBorder="1" applyAlignment="1">
      <alignment horizontal="distributed" vertical="center"/>
    </xf>
    <xf numFmtId="0" fontId="39" fillId="24" borderId="14" xfId="47" applyFont="1" applyFill="1" applyBorder="1" applyAlignment="1">
      <alignment horizontal="distributed" vertical="center"/>
    </xf>
    <xf numFmtId="0" fontId="38" fillId="24" borderId="13" xfId="47" applyFont="1" applyFill="1" applyBorder="1" applyAlignment="1">
      <alignment horizontal="distributed" vertical="center"/>
    </xf>
    <xf numFmtId="0" fontId="38" fillId="24" borderId="12" xfId="47" applyFont="1" applyFill="1" applyBorder="1" applyAlignment="1">
      <alignment horizontal="distributed" vertical="center"/>
    </xf>
    <xf numFmtId="0" fontId="38" fillId="24" borderId="15" xfId="47" applyFont="1" applyFill="1" applyBorder="1" applyAlignment="1">
      <alignment horizontal="distributed" vertical="center"/>
    </xf>
    <xf numFmtId="0" fontId="34" fillId="0" borderId="0" xfId="48" applyFont="1" applyAlignment="1">
      <alignment vertical="center"/>
    </xf>
    <xf numFmtId="0" fontId="34" fillId="0" borderId="0" xfId="48" quotePrefix="1" applyFont="1" applyAlignment="1">
      <alignment horizontal="left" vertical="center"/>
    </xf>
    <xf numFmtId="0" fontId="34" fillId="0" borderId="0" xfId="48" applyFont="1" applyAlignment="1">
      <alignment horizontal="left" vertical="center"/>
    </xf>
    <xf numFmtId="0" fontId="34" fillId="0" borderId="23" xfId="48" applyFont="1" applyBorder="1" applyAlignment="1">
      <alignment horizontal="centerContinuous" vertical="center"/>
    </xf>
    <xf numFmtId="0" fontId="34" fillId="0" borderId="24" xfId="48" applyFont="1" applyBorder="1" applyAlignment="1">
      <alignment horizontal="centerContinuous" vertical="center"/>
    </xf>
    <xf numFmtId="0" fontId="34" fillId="0" borderId="25" xfId="48" applyFont="1" applyBorder="1" applyAlignment="1">
      <alignment horizontal="centerContinuous" vertical="center"/>
    </xf>
    <xf numFmtId="38" fontId="34" fillId="0" borderId="26" xfId="38" applyFont="1" applyBorder="1" applyAlignment="1">
      <alignment horizontal="center" vertical="center"/>
    </xf>
    <xf numFmtId="0" fontId="34" fillId="0" borderId="28" xfId="48" applyFont="1" applyBorder="1" applyAlignment="1">
      <alignment horizontal="center" vertical="center"/>
    </xf>
    <xf numFmtId="0" fontId="34" fillId="0" borderId="30" xfId="48" quotePrefix="1" applyFont="1" applyBorder="1" applyAlignment="1">
      <alignment horizontal="center" vertical="center"/>
    </xf>
    <xf numFmtId="0" fontId="34" fillId="0" borderId="30" xfId="48" applyFont="1" applyBorder="1" applyAlignment="1">
      <alignment horizontal="center" vertical="center"/>
    </xf>
    <xf numFmtId="0" fontId="34" fillId="0" borderId="31" xfId="48" quotePrefix="1" applyFont="1" applyBorder="1" applyAlignment="1">
      <alignment horizontal="center" vertical="center"/>
    </xf>
    <xf numFmtId="38" fontId="34" fillId="0" borderId="31" xfId="38" applyFont="1" applyBorder="1" applyAlignment="1">
      <alignment horizontal="center" vertical="center"/>
    </xf>
    <xf numFmtId="37" fontId="34" fillId="0" borderId="0" xfId="48" applyNumberFormat="1" applyFont="1" applyAlignment="1">
      <alignment vertical="center"/>
    </xf>
    <xf numFmtId="0" fontId="38" fillId="0" borderId="34" xfId="48" applyFont="1" applyBorder="1" applyAlignment="1">
      <alignment horizontal="distributed" vertical="center"/>
    </xf>
    <xf numFmtId="37" fontId="38" fillId="0" borderId="33" xfId="48" applyNumberFormat="1" applyFont="1" applyBorder="1" applyAlignment="1" applyProtection="1">
      <alignment vertical="center"/>
      <protection locked="0"/>
    </xf>
    <xf numFmtId="181" fontId="38" fillId="0" borderId="33" xfId="48" applyNumberFormat="1" applyFont="1" applyBorder="1" applyAlignment="1" applyProtection="1">
      <alignment vertical="center"/>
      <protection locked="0"/>
    </xf>
    <xf numFmtId="181" fontId="38" fillId="0" borderId="35" xfId="48" applyNumberFormat="1" applyFont="1" applyBorder="1" applyAlignment="1" applyProtection="1">
      <alignment vertical="center"/>
      <protection locked="0"/>
    </xf>
    <xf numFmtId="38" fontId="38" fillId="0" borderId="51" xfId="38" applyFont="1" applyFill="1" applyBorder="1" applyAlignment="1" applyProtection="1">
      <alignment vertical="center"/>
    </xf>
    <xf numFmtId="0" fontId="34" fillId="0" borderId="36" xfId="48" applyFont="1" applyBorder="1" applyAlignment="1">
      <alignment horizontal="center" vertical="center"/>
    </xf>
    <xf numFmtId="38" fontId="38" fillId="0" borderId="35" xfId="38" applyFont="1" applyFill="1" applyBorder="1" applyAlignment="1" applyProtection="1">
      <alignment vertical="center"/>
    </xf>
    <xf numFmtId="0" fontId="38" fillId="0" borderId="29" xfId="48" applyFont="1" applyBorder="1" applyAlignment="1">
      <alignment horizontal="distributed" vertical="center"/>
    </xf>
    <xf numFmtId="37" fontId="38" fillId="0" borderId="30" xfId="48" applyNumberFormat="1" applyFont="1" applyBorder="1" applyAlignment="1" applyProtection="1">
      <alignment vertical="center"/>
      <protection locked="0"/>
    </xf>
    <xf numFmtId="181" fontId="38" fillId="0" borderId="30" xfId="48" applyNumberFormat="1" applyFont="1" applyBorder="1" applyAlignment="1" applyProtection="1">
      <alignment vertical="center"/>
      <protection locked="0"/>
    </xf>
    <xf numFmtId="181" fontId="38" fillId="0" borderId="31" xfId="48" applyNumberFormat="1" applyFont="1" applyBorder="1" applyAlignment="1" applyProtection="1">
      <alignment vertical="center"/>
      <protection locked="0"/>
    </xf>
    <xf numFmtId="38" fontId="38" fillId="0" borderId="31" xfId="38" applyFont="1" applyFill="1" applyBorder="1" applyAlignment="1" applyProtection="1">
      <alignment vertical="center"/>
    </xf>
    <xf numFmtId="0" fontId="34" fillId="0" borderId="32" xfId="48" applyFont="1" applyBorder="1" applyAlignment="1">
      <alignment horizontal="center" vertical="center"/>
    </xf>
    <xf numFmtId="38" fontId="38" fillId="0" borderId="53" xfId="38" applyFont="1" applyFill="1" applyBorder="1" applyAlignment="1" applyProtection="1">
      <alignment vertical="center"/>
    </xf>
    <xf numFmtId="0" fontId="34" fillId="0" borderId="37" xfId="48" applyFont="1" applyBorder="1" applyAlignment="1">
      <alignment vertical="center"/>
    </xf>
    <xf numFmtId="37" fontId="34" fillId="0" borderId="37" xfId="48" applyNumberFormat="1" applyFont="1" applyBorder="1" applyAlignment="1">
      <alignment vertical="center"/>
    </xf>
    <xf numFmtId="0" fontId="41" fillId="0" borderId="17" xfId="47" applyFont="1" applyBorder="1" applyAlignment="1">
      <alignment horizontal="distributed" vertical="center"/>
    </xf>
    <xf numFmtId="37" fontId="42" fillId="0" borderId="32" xfId="48" applyNumberFormat="1" applyFont="1" applyBorder="1" applyAlignment="1">
      <alignment horizontal="center" vertical="center"/>
    </xf>
    <xf numFmtId="0" fontId="43" fillId="0" borderId="17" xfId="49" applyFont="1" applyBorder="1" applyAlignment="1">
      <alignment horizontal="distributed" vertical="center"/>
    </xf>
    <xf numFmtId="0" fontId="43" fillId="0" borderId="0" xfId="49" applyFont="1" applyAlignment="1">
      <alignment horizontal="left" vertical="center"/>
    </xf>
    <xf numFmtId="0" fontId="43" fillId="0" borderId="28" xfId="49" applyFont="1" applyBorder="1" applyAlignment="1">
      <alignment horizontal="center" vertical="center" shrinkToFit="1"/>
    </xf>
    <xf numFmtId="0" fontId="43" fillId="0" borderId="38" xfId="49" applyFont="1" applyBorder="1" applyAlignment="1">
      <alignment horizontal="center" vertical="center"/>
    </xf>
    <xf numFmtId="0" fontId="43" fillId="0" borderId="32" xfId="49" applyFont="1" applyBorder="1" applyAlignment="1">
      <alignment horizontal="center" vertical="center" shrinkToFit="1"/>
    </xf>
    <xf numFmtId="0" fontId="42" fillId="0" borderId="0" xfId="0" applyFont="1" applyAlignment="1">
      <alignment vertical="center"/>
    </xf>
    <xf numFmtId="178" fontId="42" fillId="0" borderId="0" xfId="38" applyNumberFormat="1" applyFont="1" applyFill="1" applyAlignment="1">
      <alignment vertical="center"/>
    </xf>
    <xf numFmtId="178" fontId="42" fillId="0" borderId="0" xfId="0" applyNumberFormat="1" applyFont="1" applyAlignment="1">
      <alignment vertical="center"/>
    </xf>
    <xf numFmtId="38" fontId="41" fillId="0" borderId="51" xfId="38" applyFont="1" applyFill="1" applyBorder="1" applyAlignment="1" applyProtection="1">
      <alignment vertical="center"/>
    </xf>
    <xf numFmtId="38" fontId="41" fillId="0" borderId="35" xfId="38" applyFont="1" applyFill="1" applyBorder="1" applyAlignment="1" applyProtection="1">
      <alignment vertical="center"/>
    </xf>
    <xf numFmtId="180" fontId="25" fillId="0" borderId="51" xfId="49" applyNumberFormat="1" applyFont="1" applyBorder="1" applyAlignment="1">
      <alignment vertical="center"/>
    </xf>
    <xf numFmtId="180" fontId="25" fillId="0" borderId="35" xfId="49" applyNumberFormat="1" applyFont="1" applyBorder="1" applyAlignment="1">
      <alignment vertical="center"/>
    </xf>
    <xf numFmtId="180" fontId="25" fillId="0" borderId="31" xfId="49" applyNumberFormat="1" applyFont="1" applyBorder="1" applyAlignment="1">
      <alignment vertical="center"/>
    </xf>
    <xf numFmtId="180" fontId="25" fillId="0" borderId="53" xfId="49" applyNumberFormat="1" applyFont="1" applyBorder="1" applyAlignment="1">
      <alignment vertical="center"/>
    </xf>
    <xf numFmtId="38" fontId="44" fillId="0" borderId="0" xfId="55" applyFont="1" applyBorder="1" applyAlignment="1">
      <alignment vertical="top"/>
    </xf>
    <xf numFmtId="38" fontId="45" fillId="0" borderId="0" xfId="55" applyFont="1" applyAlignment="1">
      <alignment vertical="top"/>
    </xf>
    <xf numFmtId="38" fontId="44" fillId="0" borderId="0" xfId="55" applyFont="1" applyFill="1"/>
    <xf numFmtId="38" fontId="44" fillId="0" borderId="0" xfId="55" applyFont="1"/>
    <xf numFmtId="0" fontId="44" fillId="0" borderId="0" xfId="52" applyFont="1"/>
    <xf numFmtId="38" fontId="46" fillId="0" borderId="16" xfId="55" applyFont="1" applyBorder="1" applyAlignment="1">
      <alignment vertical="center"/>
    </xf>
    <xf numFmtId="38" fontId="46" fillId="0" borderId="0" xfId="55" applyFont="1" applyAlignment="1">
      <alignment vertical="center"/>
    </xf>
    <xf numFmtId="38" fontId="48" fillId="0" borderId="0" xfId="55" applyFont="1" applyAlignment="1">
      <alignment vertical="center"/>
    </xf>
    <xf numFmtId="38" fontId="44" fillId="0" borderId="0" xfId="55" applyFont="1" applyAlignment="1">
      <alignment vertical="center"/>
    </xf>
    <xf numFmtId="38" fontId="48" fillId="0" borderId="0" xfId="55" applyFont="1" applyBorder="1" applyAlignment="1">
      <alignment horizontal="right" vertical="center"/>
    </xf>
    <xf numFmtId="38" fontId="48" fillId="0" borderId="0" xfId="55" applyFont="1" applyBorder="1" applyAlignment="1">
      <alignment vertical="center"/>
    </xf>
    <xf numFmtId="0" fontId="45" fillId="24" borderId="13" xfId="47" applyFont="1" applyFill="1" applyBorder="1" applyAlignment="1">
      <alignment horizontal="distributed" vertical="center"/>
    </xf>
    <xf numFmtId="37" fontId="49" fillId="0" borderId="44" xfId="47" applyNumberFormat="1" applyFont="1" applyBorder="1" applyAlignment="1" applyProtection="1">
      <alignment vertical="center"/>
      <protection locked="0"/>
    </xf>
    <xf numFmtId="0" fontId="46" fillId="24" borderId="18" xfId="47" applyFont="1" applyFill="1" applyBorder="1" applyAlignment="1">
      <alignment horizontal="center" vertical="center" shrinkToFit="1"/>
    </xf>
    <xf numFmtId="0" fontId="45" fillId="24" borderId="12" xfId="47" quotePrefix="1" applyFont="1" applyFill="1" applyBorder="1" applyAlignment="1">
      <alignment horizontal="distributed" vertical="center"/>
    </xf>
    <xf numFmtId="37" fontId="49" fillId="0" borderId="0" xfId="47" applyNumberFormat="1" applyFont="1" applyAlignment="1" applyProtection="1">
      <alignment vertical="center"/>
      <protection locked="0"/>
    </xf>
    <xf numFmtId="177" fontId="50" fillId="24" borderId="19" xfId="47" applyNumberFormat="1" applyFont="1" applyFill="1" applyBorder="1"/>
    <xf numFmtId="0" fontId="45" fillId="24" borderId="12" xfId="47" applyFont="1" applyFill="1" applyBorder="1" applyAlignment="1">
      <alignment horizontal="distributed" vertical="center"/>
    </xf>
    <xf numFmtId="0" fontId="45" fillId="24" borderId="14" xfId="47" applyFont="1" applyFill="1" applyBorder="1" applyAlignment="1">
      <alignment horizontal="distributed" vertical="center"/>
    </xf>
    <xf numFmtId="37" fontId="49" fillId="0" borderId="41" xfId="47" applyNumberFormat="1" applyFont="1" applyBorder="1" applyAlignment="1" applyProtection="1">
      <alignment vertical="center"/>
      <protection locked="0"/>
    </xf>
    <xf numFmtId="177" fontId="50" fillId="24" borderId="20" xfId="47" applyNumberFormat="1" applyFont="1" applyFill="1" applyBorder="1"/>
    <xf numFmtId="37" fontId="49" fillId="0" borderId="52" xfId="47" applyNumberFormat="1" applyFont="1" applyBorder="1" applyAlignment="1" applyProtection="1">
      <alignment vertical="center"/>
      <protection locked="0"/>
    </xf>
    <xf numFmtId="177" fontId="50" fillId="24" borderId="18" xfId="47" applyNumberFormat="1" applyFont="1" applyFill="1" applyBorder="1"/>
    <xf numFmtId="37" fontId="49" fillId="0" borderId="33" xfId="47" applyNumberFormat="1" applyFont="1" applyBorder="1" applyAlignment="1" applyProtection="1">
      <alignment vertical="center"/>
      <protection locked="0"/>
    </xf>
    <xf numFmtId="37" fontId="49" fillId="0" borderId="30" xfId="47" applyNumberFormat="1" applyFont="1" applyBorder="1" applyAlignment="1" applyProtection="1">
      <alignment vertical="center"/>
      <protection locked="0"/>
    </xf>
    <xf numFmtId="0" fontId="45" fillId="24" borderId="15" xfId="47" applyFont="1" applyFill="1" applyBorder="1" applyAlignment="1">
      <alignment horizontal="distributed" vertical="center"/>
    </xf>
    <xf numFmtId="37" fontId="49" fillId="0" borderId="54" xfId="47" applyNumberFormat="1" applyFont="1" applyBorder="1" applyAlignment="1" applyProtection="1">
      <alignment vertical="center"/>
      <protection locked="0"/>
    </xf>
    <xf numFmtId="177" fontId="50" fillId="24" borderId="21" xfId="47" applyNumberFormat="1" applyFont="1" applyFill="1" applyBorder="1"/>
    <xf numFmtId="0" fontId="45" fillId="0" borderId="34" xfId="48" applyFont="1" applyBorder="1" applyAlignment="1">
      <alignment horizontal="distributed" vertical="center"/>
    </xf>
    <xf numFmtId="177" fontId="51" fillId="0" borderId="33" xfId="48" applyNumberFormat="1" applyFont="1" applyBorder="1" applyAlignment="1" applyProtection="1">
      <alignment vertical="center"/>
      <protection locked="0"/>
    </xf>
    <xf numFmtId="182" fontId="51" fillId="0" borderId="33" xfId="48" applyNumberFormat="1" applyFont="1" applyBorder="1" applyAlignment="1" applyProtection="1">
      <alignment vertical="center"/>
      <protection locked="0"/>
    </xf>
    <xf numFmtId="182" fontId="51" fillId="0" borderId="35" xfId="48" applyNumberFormat="1" applyFont="1" applyBorder="1" applyAlignment="1" applyProtection="1">
      <alignment vertical="center"/>
      <protection locked="0"/>
    </xf>
    <xf numFmtId="0" fontId="45" fillId="0" borderId="29" xfId="48" applyFont="1" applyBorder="1" applyAlignment="1">
      <alignment horizontal="distributed" vertical="center"/>
    </xf>
    <xf numFmtId="177" fontId="51" fillId="0" borderId="30" xfId="48" applyNumberFormat="1" applyFont="1" applyBorder="1" applyAlignment="1" applyProtection="1">
      <alignment vertical="center"/>
      <protection locked="0"/>
    </xf>
    <xf numFmtId="182" fontId="51" fillId="0" borderId="30" xfId="48" applyNumberFormat="1" applyFont="1" applyBorder="1" applyAlignment="1" applyProtection="1">
      <alignment vertical="center"/>
      <protection locked="0"/>
    </xf>
    <xf numFmtId="182" fontId="51" fillId="0" borderId="31" xfId="48" applyNumberFormat="1" applyFont="1" applyBorder="1" applyAlignment="1" applyProtection="1">
      <alignment vertical="center"/>
      <protection locked="0"/>
    </xf>
    <xf numFmtId="0" fontId="45" fillId="24" borderId="46" xfId="48" applyFont="1" applyFill="1" applyBorder="1" applyAlignment="1">
      <alignment horizontal="distributed" vertical="center"/>
    </xf>
    <xf numFmtId="177" fontId="51" fillId="0" borderId="54" xfId="48" applyNumberFormat="1" applyFont="1" applyBorder="1" applyAlignment="1" applyProtection="1">
      <alignment vertical="center"/>
      <protection locked="0"/>
    </xf>
    <xf numFmtId="182" fontId="51" fillId="24" borderId="54" xfId="48" applyNumberFormat="1" applyFont="1" applyFill="1" applyBorder="1" applyAlignment="1" applyProtection="1">
      <alignment vertical="center"/>
      <protection locked="0"/>
    </xf>
    <xf numFmtId="182" fontId="51" fillId="24" borderId="53" xfId="48" applyNumberFormat="1" applyFont="1" applyFill="1" applyBorder="1" applyAlignment="1" applyProtection="1">
      <alignment vertical="center"/>
      <protection locked="0"/>
    </xf>
    <xf numFmtId="0" fontId="45" fillId="26" borderId="34" xfId="48" applyFont="1" applyFill="1" applyBorder="1" applyAlignment="1">
      <alignment horizontal="distributed" vertical="center"/>
    </xf>
    <xf numFmtId="0" fontId="45" fillId="26" borderId="29" xfId="48" applyFont="1" applyFill="1" applyBorder="1" applyAlignment="1">
      <alignment horizontal="distributed" vertical="center"/>
    </xf>
    <xf numFmtId="0" fontId="45" fillId="26" borderId="46" xfId="48" applyFont="1" applyFill="1" applyBorder="1" applyAlignment="1">
      <alignment horizontal="distributed" vertical="center"/>
    </xf>
    <xf numFmtId="0" fontId="46" fillId="24" borderId="13" xfId="57" applyFont="1" applyFill="1" applyBorder="1" applyAlignment="1">
      <alignment horizontal="distributed" vertical="center"/>
    </xf>
    <xf numFmtId="0" fontId="46" fillId="24" borderId="12" xfId="57" applyFont="1" applyFill="1" applyBorder="1" applyAlignment="1">
      <alignment horizontal="distributed" vertical="center"/>
    </xf>
    <xf numFmtId="0" fontId="46" fillId="24" borderId="14" xfId="57" applyFont="1" applyFill="1" applyBorder="1" applyAlignment="1">
      <alignment horizontal="distributed" vertical="center"/>
    </xf>
    <xf numFmtId="0" fontId="46" fillId="24" borderId="12" xfId="57" quotePrefix="1" applyFont="1" applyFill="1" applyBorder="1" applyAlignment="1">
      <alignment horizontal="distributed" vertical="center"/>
    </xf>
    <xf numFmtId="0" fontId="46" fillId="24" borderId="15" xfId="57" applyFont="1" applyFill="1" applyBorder="1" applyAlignment="1">
      <alignment horizontal="distributed" vertical="center"/>
    </xf>
    <xf numFmtId="0" fontId="44" fillId="0" borderId="44" xfId="52" applyFont="1" applyBorder="1" applyAlignment="1">
      <alignment horizontal="distributed" vertical="center"/>
    </xf>
    <xf numFmtId="0" fontId="44" fillId="0" borderId="45" xfId="52" applyFont="1" applyBorder="1" applyAlignment="1">
      <alignment horizontal="distributed" vertical="center"/>
    </xf>
    <xf numFmtId="178" fontId="44" fillId="0" borderId="52" xfId="52" applyNumberFormat="1" applyFont="1" applyBorder="1" applyAlignment="1" applyProtection="1">
      <alignment vertical="center" shrinkToFit="1"/>
      <protection locked="0"/>
    </xf>
    <xf numFmtId="0" fontId="44" fillId="0" borderId="0" xfId="52" applyFont="1" applyAlignment="1">
      <alignment horizontal="distributed" vertical="center"/>
    </xf>
    <xf numFmtId="0" fontId="44" fillId="0" borderId="40" xfId="52" applyFont="1" applyBorder="1" applyAlignment="1">
      <alignment horizontal="distributed" vertical="center"/>
    </xf>
    <xf numFmtId="178" fontId="44" fillId="0" borderId="33" xfId="52" applyNumberFormat="1" applyFont="1" applyBorder="1" applyAlignment="1" applyProtection="1">
      <alignment vertical="center" shrinkToFit="1"/>
      <protection locked="0"/>
    </xf>
    <xf numFmtId="178" fontId="44" fillId="0" borderId="35" xfId="55" applyNumberFormat="1" applyFont="1" applyBorder="1" applyAlignment="1" applyProtection="1">
      <alignment vertical="center" shrinkToFit="1"/>
      <protection locked="0"/>
    </xf>
    <xf numFmtId="0" fontId="44" fillId="0" borderId="41" xfId="52" applyFont="1" applyBorder="1" applyAlignment="1">
      <alignment horizontal="distributed" vertical="center"/>
    </xf>
    <xf numFmtId="0" fontId="44" fillId="0" borderId="42" xfId="52" applyFont="1" applyBorder="1" applyAlignment="1">
      <alignment horizontal="distributed" vertical="center"/>
    </xf>
    <xf numFmtId="178" fontId="44" fillId="0" borderId="30" xfId="52" applyNumberFormat="1" applyFont="1" applyBorder="1" applyAlignment="1" applyProtection="1">
      <alignment vertical="center" shrinkToFit="1"/>
      <protection locked="0"/>
    </xf>
    <xf numFmtId="0" fontId="44" fillId="0" borderId="16" xfId="52" applyFont="1" applyBorder="1" applyAlignment="1">
      <alignment horizontal="distributed" vertical="center"/>
    </xf>
    <xf numFmtId="0" fontId="44" fillId="0" borderId="47" xfId="52" applyFont="1" applyBorder="1" applyAlignment="1">
      <alignment horizontal="distributed" vertical="center"/>
    </xf>
    <xf numFmtId="178" fontId="44" fillId="0" borderId="53" xfId="55" applyNumberFormat="1" applyFont="1" applyBorder="1" applyAlignment="1" applyProtection="1">
      <alignment vertical="center" shrinkToFit="1"/>
      <protection locked="0"/>
    </xf>
    <xf numFmtId="178" fontId="44" fillId="0" borderId="54" xfId="52" applyNumberFormat="1" applyFont="1" applyBorder="1" applyAlignment="1" applyProtection="1">
      <alignment vertical="center" shrinkToFit="1"/>
      <protection locked="0"/>
    </xf>
    <xf numFmtId="178" fontId="44" fillId="0" borderId="48" xfId="52" applyNumberFormat="1" applyFont="1" applyBorder="1" applyAlignment="1">
      <alignment vertical="center" shrinkToFit="1"/>
    </xf>
    <xf numFmtId="0" fontId="53" fillId="0" borderId="0" xfId="52" applyFont="1" applyAlignment="1">
      <alignment vertical="center"/>
    </xf>
    <xf numFmtId="177" fontId="40" fillId="24" borderId="18" xfId="47" applyNumberFormat="1" applyFont="1" applyFill="1" applyBorder="1"/>
    <xf numFmtId="0" fontId="54" fillId="24" borderId="0" xfId="47" applyFont="1" applyFill="1"/>
    <xf numFmtId="177" fontId="40" fillId="24" borderId="19" xfId="47" applyNumberFormat="1" applyFont="1" applyFill="1" applyBorder="1"/>
    <xf numFmtId="177" fontId="40" fillId="24" borderId="20" xfId="47" applyNumberFormat="1" applyFont="1" applyFill="1" applyBorder="1"/>
    <xf numFmtId="0" fontId="55" fillId="0" borderId="34" xfId="48" quotePrefix="1" applyFont="1" applyBorder="1" applyAlignment="1">
      <alignment horizontal="distributed" vertical="center"/>
    </xf>
    <xf numFmtId="37" fontId="55" fillId="0" borderId="33" xfId="48" applyNumberFormat="1" applyFont="1" applyBorder="1" applyAlignment="1">
      <alignment vertical="center"/>
    </xf>
    <xf numFmtId="182" fontId="55" fillId="0" borderId="35" xfId="48" applyNumberFormat="1" applyFont="1" applyBorder="1" applyAlignment="1">
      <alignment vertical="center"/>
    </xf>
    <xf numFmtId="38" fontId="55" fillId="0" borderId="35" xfId="38" applyFont="1" applyFill="1" applyBorder="1" applyAlignment="1">
      <alignment vertical="center"/>
    </xf>
    <xf numFmtId="37" fontId="56" fillId="0" borderId="36" xfId="48" applyNumberFormat="1" applyFont="1" applyBorder="1" applyAlignment="1">
      <alignment vertical="center"/>
    </xf>
    <xf numFmtId="37" fontId="56" fillId="0" borderId="0" xfId="48" applyNumberFormat="1" applyFont="1" applyAlignment="1">
      <alignment vertical="center"/>
    </xf>
    <xf numFmtId="0" fontId="56" fillId="0" borderId="0" xfId="48" applyFont="1" applyAlignment="1">
      <alignment vertical="center"/>
    </xf>
    <xf numFmtId="0" fontId="55" fillId="0" borderId="34" xfId="48" applyFont="1" applyBorder="1" applyAlignment="1">
      <alignment horizontal="distributed" vertical="center"/>
    </xf>
    <xf numFmtId="182" fontId="55" fillId="0" borderId="33" xfId="48" applyNumberFormat="1" applyFont="1" applyBorder="1" applyAlignment="1">
      <alignment vertical="center"/>
    </xf>
    <xf numFmtId="0" fontId="56" fillId="0" borderId="36" xfId="48" applyFont="1" applyBorder="1" applyAlignment="1">
      <alignment vertical="center"/>
    </xf>
    <xf numFmtId="181" fontId="55" fillId="0" borderId="33" xfId="48" applyNumberFormat="1" applyFont="1" applyBorder="1" applyAlignment="1">
      <alignment vertical="center"/>
    </xf>
    <xf numFmtId="38" fontId="56" fillId="0" borderId="0" xfId="38" applyFont="1" applyBorder="1" applyAlignment="1">
      <alignment vertical="center"/>
    </xf>
    <xf numFmtId="0" fontId="55" fillId="0" borderId="29" xfId="48" applyFont="1" applyBorder="1" applyAlignment="1">
      <alignment horizontal="distributed" vertical="center"/>
    </xf>
    <xf numFmtId="37" fontId="55" fillId="0" borderId="30" xfId="48" applyNumberFormat="1" applyFont="1" applyBorder="1" applyAlignment="1">
      <alignment vertical="center"/>
    </xf>
    <xf numFmtId="181" fontId="55" fillId="0" borderId="30" xfId="48" applyNumberFormat="1" applyFont="1" applyBorder="1" applyAlignment="1">
      <alignment vertical="center"/>
    </xf>
    <xf numFmtId="0" fontId="56" fillId="0" borderId="32" xfId="48" applyFont="1" applyBorder="1" applyAlignment="1">
      <alignment vertical="center"/>
    </xf>
    <xf numFmtId="0" fontId="43" fillId="0" borderId="14" xfId="49" applyFont="1" applyBorder="1" applyAlignment="1">
      <alignment horizontal="distributed" vertical="center"/>
    </xf>
    <xf numFmtId="0" fontId="25" fillId="0" borderId="0" xfId="52" applyFont="1" applyAlignment="1">
      <alignment vertical="center"/>
    </xf>
    <xf numFmtId="38" fontId="46" fillId="0" borderId="17" xfId="55" applyFont="1" applyBorder="1" applyAlignment="1">
      <alignment vertical="center"/>
    </xf>
    <xf numFmtId="38" fontId="46" fillId="0" borderId="23" xfId="55" applyFont="1" applyBorder="1" applyAlignment="1">
      <alignment vertical="center" wrapText="1" shrinkToFit="1"/>
    </xf>
    <xf numFmtId="38" fontId="46" fillId="0" borderId="37" xfId="55" applyFont="1" applyBorder="1" applyAlignment="1">
      <alignment vertical="center" wrapText="1" shrinkToFit="1"/>
    </xf>
    <xf numFmtId="38" fontId="46" fillId="0" borderId="12" xfId="55" applyFont="1" applyBorder="1" applyAlignment="1">
      <alignment horizontal="distributed" vertical="center" wrapText="1"/>
    </xf>
    <xf numFmtId="38" fontId="46" fillId="0" borderId="14" xfId="55" applyFont="1" applyBorder="1" applyAlignment="1">
      <alignment vertical="center"/>
    </xf>
    <xf numFmtId="0" fontId="57" fillId="0" borderId="34" xfId="52" applyFont="1" applyBorder="1" applyAlignment="1">
      <alignment horizontal="distributed" vertical="center"/>
    </xf>
    <xf numFmtId="176" fontId="57" fillId="0" borderId="51" xfId="52" applyNumberFormat="1" applyFont="1" applyBorder="1" applyAlignment="1">
      <alignment vertical="center"/>
    </xf>
    <xf numFmtId="176" fontId="57" fillId="0" borderId="35" xfId="52" applyNumberFormat="1" applyFont="1" applyBorder="1" applyAlignment="1">
      <alignment vertical="center"/>
    </xf>
    <xf numFmtId="0" fontId="57" fillId="0" borderId="29" xfId="52" applyFont="1" applyBorder="1" applyAlignment="1">
      <alignment horizontal="distributed" vertical="center"/>
    </xf>
    <xf numFmtId="38" fontId="58" fillId="0" borderId="13" xfId="55" applyFont="1" applyBorder="1" applyAlignment="1">
      <alignment horizontal="distributed" vertical="center"/>
    </xf>
    <xf numFmtId="176" fontId="46" fillId="0" borderId="51" xfId="55" applyNumberFormat="1" applyFont="1" applyBorder="1" applyAlignment="1">
      <alignment vertical="center"/>
    </xf>
    <xf numFmtId="176" fontId="43" fillId="0" borderId="18" xfId="55" applyNumberFormat="1" applyFont="1" applyFill="1" applyBorder="1" applyAlignment="1">
      <alignment vertical="center"/>
    </xf>
    <xf numFmtId="38" fontId="58" fillId="0" borderId="12" xfId="55" applyFont="1" applyBorder="1" applyAlignment="1">
      <alignment horizontal="distributed" vertical="center"/>
    </xf>
    <xf numFmtId="176" fontId="46" fillId="0" borderId="35" xfId="55" applyNumberFormat="1" applyFont="1" applyBorder="1" applyAlignment="1">
      <alignment vertical="center"/>
    </xf>
    <xf numFmtId="176" fontId="43" fillId="0" borderId="19" xfId="55" applyNumberFormat="1" applyFont="1" applyFill="1" applyBorder="1" applyAlignment="1">
      <alignment vertical="center"/>
    </xf>
    <xf numFmtId="38" fontId="58" fillId="0" borderId="14" xfId="55" applyFont="1" applyBorder="1" applyAlignment="1">
      <alignment horizontal="distributed" vertical="center"/>
    </xf>
    <xf numFmtId="176" fontId="46" fillId="0" borderId="31" xfId="55" applyNumberFormat="1" applyFont="1" applyBorder="1" applyAlignment="1">
      <alignment vertical="center"/>
    </xf>
    <xf numFmtId="176" fontId="43" fillId="0" borderId="20" xfId="55" applyNumberFormat="1" applyFont="1" applyFill="1" applyBorder="1" applyAlignment="1">
      <alignment vertical="center"/>
    </xf>
    <xf numFmtId="38" fontId="58" fillId="0" borderId="15" xfId="55" applyFont="1" applyBorder="1" applyAlignment="1">
      <alignment horizontal="distributed" vertical="center"/>
    </xf>
    <xf numFmtId="176" fontId="46" fillId="0" borderId="53" xfId="55" applyNumberFormat="1" applyFont="1" applyBorder="1" applyAlignment="1">
      <alignment vertical="center"/>
    </xf>
    <xf numFmtId="176" fontId="43" fillId="0" borderId="21" xfId="55" applyNumberFormat="1" applyFont="1" applyFill="1" applyBorder="1" applyAlignment="1">
      <alignment vertical="center"/>
    </xf>
    <xf numFmtId="38" fontId="46" fillId="0" borderId="37" xfId="55" applyFont="1" applyBorder="1" applyAlignment="1">
      <alignment horizontal="distributed" vertical="center"/>
    </xf>
    <xf numFmtId="176" fontId="46" fillId="0" borderId="37" xfId="55" applyNumberFormat="1" applyFont="1" applyBorder="1" applyAlignment="1">
      <alignment vertical="center"/>
    </xf>
    <xf numFmtId="38" fontId="46" fillId="0" borderId="0" xfId="55" applyFont="1" applyBorder="1" applyAlignment="1">
      <alignment horizontal="distributed" vertical="center"/>
    </xf>
    <xf numFmtId="176" fontId="46" fillId="0" borderId="0" xfId="55" applyNumberFormat="1" applyFont="1" applyBorder="1" applyAlignment="1">
      <alignment vertical="center"/>
    </xf>
    <xf numFmtId="38" fontId="46" fillId="0" borderId="13" xfId="55" applyFont="1" applyBorder="1" applyAlignment="1">
      <alignment horizontal="distributed" vertical="center"/>
    </xf>
    <xf numFmtId="176" fontId="46" fillId="0" borderId="48" xfId="55" applyNumberFormat="1" applyFont="1" applyBorder="1" applyAlignment="1">
      <alignment vertical="center"/>
    </xf>
    <xf numFmtId="38" fontId="46" fillId="0" borderId="12" xfId="55" applyFont="1" applyBorder="1" applyAlignment="1">
      <alignment horizontal="distributed" vertical="center"/>
    </xf>
    <xf numFmtId="176" fontId="46" fillId="0" borderId="36" xfId="55" applyNumberFormat="1" applyFont="1" applyBorder="1" applyAlignment="1">
      <alignment vertical="center"/>
    </xf>
    <xf numFmtId="176" fontId="46" fillId="0" borderId="50" xfId="55" applyNumberFormat="1" applyFont="1" applyBorder="1" applyAlignment="1">
      <alignment vertical="center"/>
    </xf>
    <xf numFmtId="38" fontId="46" fillId="0" borderId="14" xfId="55" applyFont="1" applyBorder="1" applyAlignment="1">
      <alignment horizontal="distributed" vertical="center"/>
    </xf>
    <xf numFmtId="176" fontId="46" fillId="0" borderId="32" xfId="55" applyNumberFormat="1" applyFont="1" applyBorder="1" applyAlignment="1">
      <alignment vertical="center"/>
    </xf>
    <xf numFmtId="176" fontId="46" fillId="0" borderId="57" xfId="55" applyNumberFormat="1" applyFont="1" applyBorder="1" applyAlignment="1">
      <alignment vertical="center"/>
    </xf>
    <xf numFmtId="38" fontId="46" fillId="0" borderId="15" xfId="55" applyFont="1" applyBorder="1" applyAlignment="1">
      <alignment horizontal="distributed" vertical="center"/>
    </xf>
    <xf numFmtId="176" fontId="46" fillId="0" borderId="49" xfId="55" applyNumberFormat="1" applyFont="1" applyBorder="1" applyAlignment="1">
      <alignment vertical="center"/>
    </xf>
    <xf numFmtId="0" fontId="53" fillId="0" borderId="34" xfId="52" applyFont="1" applyBorder="1" applyAlignment="1">
      <alignment vertical="center"/>
    </xf>
    <xf numFmtId="0" fontId="42" fillId="24" borderId="0" xfId="49" applyFont="1" applyFill="1" applyAlignment="1">
      <alignment horizontal="left" vertical="center" shrinkToFit="1"/>
    </xf>
    <xf numFmtId="0" fontId="42" fillId="24" borderId="0" xfId="49" applyFont="1" applyFill="1" applyAlignment="1">
      <alignment vertical="center"/>
    </xf>
    <xf numFmtId="0" fontId="42" fillId="24" borderId="0" xfId="49" applyFont="1" applyFill="1"/>
    <xf numFmtId="0" fontId="59" fillId="24" borderId="16" xfId="49" applyFont="1" applyFill="1" applyBorder="1" applyAlignment="1">
      <alignment horizontal="left" vertical="top" shrinkToFit="1"/>
    </xf>
    <xf numFmtId="0" fontId="25" fillId="24" borderId="0" xfId="49" applyFont="1" applyFill="1"/>
    <xf numFmtId="0" fontId="43" fillId="24" borderId="0" xfId="49" applyFont="1" applyFill="1" applyAlignment="1">
      <alignment horizontal="left" vertical="center"/>
    </xf>
    <xf numFmtId="0" fontId="57" fillId="24" borderId="13" xfId="49" quotePrefix="1" applyFont="1" applyFill="1" applyBorder="1" applyAlignment="1">
      <alignment horizontal="distributed" vertical="center"/>
    </xf>
    <xf numFmtId="177" fontId="60" fillId="0" borderId="44" xfId="49" applyNumberFormat="1" applyFont="1" applyBorder="1" applyAlignment="1">
      <alignment vertical="center"/>
    </xf>
    <xf numFmtId="177" fontId="61" fillId="0" borderId="18" xfId="49" applyNumberFormat="1" applyFont="1" applyBorder="1"/>
    <xf numFmtId="177" fontId="61" fillId="0" borderId="0" xfId="49" applyNumberFormat="1" applyFont="1"/>
    <xf numFmtId="0" fontId="57" fillId="0" borderId="13" xfId="49" quotePrefix="1" applyFont="1" applyBorder="1" applyAlignment="1">
      <alignment horizontal="distributed" vertical="center"/>
    </xf>
    <xf numFmtId="177" fontId="61" fillId="24" borderId="18" xfId="49" applyNumberFormat="1" applyFont="1" applyFill="1" applyBorder="1"/>
    <xf numFmtId="177" fontId="61" fillId="24" borderId="0" xfId="49" applyNumberFormat="1" applyFont="1" applyFill="1"/>
    <xf numFmtId="0" fontId="61" fillId="24" borderId="0" xfId="49" applyFont="1" applyFill="1"/>
    <xf numFmtId="0" fontId="57" fillId="24" borderId="12" xfId="49" applyFont="1" applyFill="1" applyBorder="1" applyAlignment="1">
      <alignment horizontal="distributed" vertical="center"/>
    </xf>
    <xf numFmtId="177" fontId="60" fillId="0" borderId="0" xfId="49" applyNumberFormat="1" applyFont="1" applyAlignment="1" applyProtection="1">
      <alignment vertical="center"/>
      <protection locked="0"/>
    </xf>
    <xf numFmtId="177" fontId="61" fillId="0" borderId="19" xfId="49" applyNumberFormat="1" applyFont="1" applyBorder="1"/>
    <xf numFmtId="177" fontId="62" fillId="0" borderId="0" xfId="49" applyNumberFormat="1" applyFont="1"/>
    <xf numFmtId="0" fontId="57" fillId="0" borderId="12" xfId="49" applyFont="1" applyBorder="1" applyAlignment="1">
      <alignment horizontal="distributed" vertical="center"/>
    </xf>
    <xf numFmtId="177" fontId="61" fillId="24" borderId="19" xfId="49" applyNumberFormat="1" applyFont="1" applyFill="1" applyBorder="1"/>
    <xf numFmtId="177" fontId="62" fillId="24" borderId="0" xfId="49" applyNumberFormat="1" applyFont="1" applyFill="1"/>
    <xf numFmtId="177" fontId="60" fillId="0" borderId="0" xfId="49" applyNumberFormat="1" applyFont="1" applyAlignment="1">
      <alignment vertical="center"/>
    </xf>
    <xf numFmtId="0" fontId="57" fillId="24" borderId="14" xfId="49" applyFont="1" applyFill="1" applyBorder="1" applyAlignment="1">
      <alignment horizontal="distributed" vertical="center"/>
    </xf>
    <xf numFmtId="177" fontId="60" fillId="0" borderId="41" xfId="49" applyNumberFormat="1" applyFont="1" applyBorder="1" applyAlignment="1">
      <alignment vertical="center"/>
    </xf>
    <xf numFmtId="177" fontId="61" fillId="0" borderId="20" xfId="49" applyNumberFormat="1" applyFont="1" applyBorder="1"/>
    <xf numFmtId="0" fontId="57" fillId="0" borderId="14" xfId="49" applyFont="1" applyBorder="1" applyAlignment="1">
      <alignment horizontal="distributed" vertical="center"/>
    </xf>
    <xf numFmtId="177" fontId="61" fillId="24" borderId="20" xfId="49" applyNumberFormat="1" applyFont="1" applyFill="1" applyBorder="1"/>
    <xf numFmtId="0" fontId="43" fillId="24" borderId="13" xfId="49" applyFont="1" applyFill="1" applyBorder="1" applyAlignment="1">
      <alignment horizontal="distributed" vertical="center"/>
    </xf>
    <xf numFmtId="177" fontId="25" fillId="0" borderId="44" xfId="49" applyNumberFormat="1" applyFont="1" applyBorder="1" applyAlignment="1" applyProtection="1">
      <alignment vertical="center"/>
      <protection locked="0"/>
    </xf>
    <xf numFmtId="177" fontId="25" fillId="0" borderId="18" xfId="49" applyNumberFormat="1" applyFont="1" applyBorder="1"/>
    <xf numFmtId="177" fontId="25" fillId="0" borderId="0" xfId="49" applyNumberFormat="1" applyFont="1"/>
    <xf numFmtId="0" fontId="43" fillId="0" borderId="13" xfId="49" applyFont="1" applyBorder="1" applyAlignment="1">
      <alignment horizontal="distributed" vertical="center"/>
    </xf>
    <xf numFmtId="177" fontId="25" fillId="24" borderId="18" xfId="49" applyNumberFormat="1" applyFont="1" applyFill="1" applyBorder="1"/>
    <xf numFmtId="177" fontId="25" fillId="24" borderId="0" xfId="49" applyNumberFormat="1" applyFont="1" applyFill="1"/>
    <xf numFmtId="0" fontId="43" fillId="24" borderId="12" xfId="49" applyFont="1" applyFill="1" applyBorder="1" applyAlignment="1">
      <alignment horizontal="distributed" vertical="center"/>
    </xf>
    <xf numFmtId="177" fontId="25" fillId="0" borderId="0" xfId="49" applyNumberFormat="1" applyFont="1" applyAlignment="1" applyProtection="1">
      <alignment vertical="center"/>
      <protection locked="0"/>
    </xf>
    <xf numFmtId="177" fontId="25" fillId="0" borderId="19" xfId="49" applyNumberFormat="1" applyFont="1" applyBorder="1"/>
    <xf numFmtId="0" fontId="43" fillId="0" borderId="12" xfId="49" applyFont="1" applyBorder="1" applyAlignment="1">
      <alignment horizontal="distributed" vertical="center"/>
    </xf>
    <xf numFmtId="177" fontId="25" fillId="24" borderId="19" xfId="49" applyNumberFormat="1" applyFont="1" applyFill="1" applyBorder="1"/>
    <xf numFmtId="0" fontId="43" fillId="24" borderId="14" xfId="49" applyFont="1" applyFill="1" applyBorder="1" applyAlignment="1">
      <alignment horizontal="distributed" vertical="center"/>
    </xf>
    <xf numFmtId="177" fontId="25" fillId="0" borderId="41" xfId="49" applyNumberFormat="1" applyFont="1" applyBorder="1" applyAlignment="1" applyProtection="1">
      <alignment vertical="center"/>
      <protection locked="0"/>
    </xf>
    <xf numFmtId="177" fontId="25" fillId="0" borderId="20" xfId="49" applyNumberFormat="1" applyFont="1" applyBorder="1"/>
    <xf numFmtId="177" fontId="25" fillId="24" borderId="20" xfId="49" applyNumberFormat="1" applyFont="1" applyFill="1" applyBorder="1"/>
    <xf numFmtId="0" fontId="43" fillId="24" borderId="15" xfId="49" applyFont="1" applyFill="1" applyBorder="1" applyAlignment="1">
      <alignment horizontal="distributed" vertical="center"/>
    </xf>
    <xf numFmtId="177" fontId="25" fillId="0" borderId="16" xfId="49" applyNumberFormat="1" applyFont="1" applyBorder="1" applyAlignment="1" applyProtection="1">
      <alignment vertical="center"/>
      <protection locked="0"/>
    </xf>
    <xf numFmtId="177" fontId="25" fillId="0" borderId="21" xfId="49" applyNumberFormat="1" applyFont="1" applyBorder="1"/>
    <xf numFmtId="177" fontId="25" fillId="0" borderId="50" xfId="49" applyNumberFormat="1" applyFont="1" applyBorder="1"/>
    <xf numFmtId="0" fontId="43" fillId="0" borderId="15" xfId="49" applyFont="1" applyBorder="1" applyAlignment="1">
      <alignment horizontal="distributed" vertical="center"/>
    </xf>
    <xf numFmtId="177" fontId="25" fillId="24" borderId="21" xfId="49" applyNumberFormat="1" applyFont="1" applyFill="1" applyBorder="1"/>
    <xf numFmtId="38" fontId="50" fillId="0" borderId="48" xfId="57" applyNumberFormat="1" applyFont="1" applyBorder="1" applyProtection="1">
      <protection locked="0"/>
    </xf>
    <xf numFmtId="38" fontId="50" fillId="0" borderId="36" xfId="57" applyNumberFormat="1" applyFont="1" applyBorder="1" applyProtection="1">
      <protection locked="0"/>
    </xf>
    <xf numFmtId="38" fontId="50" fillId="0" borderId="32" xfId="57" applyNumberFormat="1" applyFont="1" applyBorder="1" applyProtection="1">
      <protection locked="0"/>
    </xf>
    <xf numFmtId="38" fontId="50" fillId="0" borderId="49" xfId="57" applyNumberFormat="1" applyFont="1" applyBorder="1" applyProtection="1">
      <protection locked="0"/>
    </xf>
    <xf numFmtId="0" fontId="41" fillId="24" borderId="0" xfId="49" applyFont="1" applyFill="1" applyAlignment="1">
      <alignment vertical="center"/>
    </xf>
    <xf numFmtId="0" fontId="41" fillId="24" borderId="0" xfId="49" applyFont="1" applyFill="1" applyAlignment="1">
      <alignment horizontal="center" shrinkToFit="1"/>
    </xf>
    <xf numFmtId="0" fontId="41" fillId="0" borderId="0" xfId="0" applyFont="1"/>
    <xf numFmtId="0" fontId="59" fillId="25" borderId="16" xfId="49" applyFont="1" applyFill="1" applyBorder="1" applyAlignment="1">
      <alignment horizontal="left" vertical="top" shrinkToFit="1"/>
    </xf>
    <xf numFmtId="0" fontId="42" fillId="0" borderId="0" xfId="0" applyFont="1"/>
    <xf numFmtId="38" fontId="60" fillId="0" borderId="51" xfId="38" quotePrefix="1" applyFont="1" applyFill="1" applyBorder="1" applyAlignment="1">
      <alignment vertical="center"/>
    </xf>
    <xf numFmtId="183" fontId="60" fillId="0" borderId="51" xfId="38" quotePrefix="1" applyNumberFormat="1" applyFont="1" applyFill="1" applyBorder="1" applyAlignment="1">
      <alignment vertical="center"/>
    </xf>
    <xf numFmtId="177" fontId="62" fillId="0" borderId="48" xfId="49" applyNumberFormat="1" applyFont="1" applyBorder="1" applyAlignment="1">
      <alignment horizontal="center"/>
    </xf>
    <xf numFmtId="0" fontId="9" fillId="0" borderId="0" xfId="0" applyFont="1"/>
    <xf numFmtId="38" fontId="60" fillId="0" borderId="35" xfId="38" applyFont="1" applyFill="1" applyBorder="1" applyAlignment="1" applyProtection="1">
      <alignment vertical="center"/>
    </xf>
    <xf numFmtId="183" fontId="60" fillId="0" borderId="35" xfId="38" applyNumberFormat="1" applyFont="1" applyFill="1" applyBorder="1" applyAlignment="1" applyProtection="1">
      <alignment vertical="center"/>
    </xf>
    <xf numFmtId="177" fontId="62" fillId="0" borderId="36" xfId="49" applyNumberFormat="1" applyFont="1" applyBorder="1" applyAlignment="1">
      <alignment horizontal="center"/>
    </xf>
    <xf numFmtId="38" fontId="60" fillId="0" borderId="31" xfId="38" applyFont="1" applyFill="1" applyBorder="1" applyAlignment="1" applyProtection="1">
      <alignment vertical="center"/>
    </xf>
    <xf numFmtId="183" fontId="60" fillId="0" borderId="31" xfId="38" applyNumberFormat="1" applyFont="1" applyFill="1" applyBorder="1" applyAlignment="1" applyProtection="1">
      <alignment vertical="center"/>
    </xf>
    <xf numFmtId="177" fontId="62" fillId="0" borderId="32" xfId="49" applyNumberFormat="1" applyFont="1" applyBorder="1" applyAlignment="1">
      <alignment horizontal="center"/>
    </xf>
    <xf numFmtId="38" fontId="25" fillId="0" borderId="51" xfId="38" applyFont="1" applyFill="1" applyBorder="1" applyAlignment="1" applyProtection="1">
      <alignment vertical="center"/>
    </xf>
    <xf numFmtId="38" fontId="25" fillId="0" borderId="51" xfId="38" applyFont="1" applyFill="1" applyBorder="1" applyAlignment="1" applyProtection="1">
      <alignment horizontal="right" vertical="center"/>
    </xf>
    <xf numFmtId="177" fontId="25" fillId="0" borderId="52" xfId="49" applyNumberFormat="1" applyFont="1" applyBorder="1" applyAlignment="1" applyProtection="1">
      <alignment vertical="center"/>
      <protection locked="0"/>
    </xf>
    <xf numFmtId="177" fontId="43" fillId="0" borderId="48" xfId="49" applyNumberFormat="1" applyFont="1" applyBorder="1" applyAlignment="1">
      <alignment horizontal="center" vertical="center"/>
    </xf>
    <xf numFmtId="38" fontId="25" fillId="0" borderId="35" xfId="38" applyFont="1" applyFill="1" applyBorder="1" applyAlignment="1" applyProtection="1">
      <alignment vertical="center"/>
    </xf>
    <xf numFmtId="38" fontId="25" fillId="0" borderId="35" xfId="38" applyFont="1" applyFill="1" applyBorder="1" applyAlignment="1" applyProtection="1">
      <alignment horizontal="right" vertical="center"/>
    </xf>
    <xf numFmtId="177" fontId="25" fillId="0" borderId="33" xfId="49" applyNumberFormat="1" applyFont="1" applyBorder="1" applyAlignment="1" applyProtection="1">
      <alignment vertical="center"/>
      <protection locked="0"/>
    </xf>
    <xf numFmtId="177" fontId="43" fillId="0" borderId="36" xfId="49" applyNumberFormat="1" applyFont="1" applyBorder="1" applyAlignment="1">
      <alignment horizontal="center" vertical="center"/>
    </xf>
    <xf numFmtId="38" fontId="25" fillId="0" borderId="31" xfId="38" applyFont="1" applyFill="1" applyBorder="1" applyAlignment="1" applyProtection="1">
      <alignment vertical="center"/>
    </xf>
    <xf numFmtId="38" fontId="25" fillId="0" borderId="31" xfId="38" applyFont="1" applyFill="1" applyBorder="1" applyAlignment="1" applyProtection="1">
      <alignment horizontal="right" vertical="center"/>
    </xf>
    <xf numFmtId="177" fontId="25" fillId="0" borderId="30" xfId="49" applyNumberFormat="1" applyFont="1" applyBorder="1" applyAlignment="1" applyProtection="1">
      <alignment vertical="center"/>
      <protection locked="0"/>
    </xf>
    <xf numFmtId="177" fontId="43" fillId="0" borderId="32" xfId="49" applyNumberFormat="1" applyFont="1" applyBorder="1" applyAlignment="1">
      <alignment horizontal="center" vertical="center"/>
    </xf>
    <xf numFmtId="38" fontId="25" fillId="0" borderId="53" xfId="38" applyFont="1" applyFill="1" applyBorder="1" applyAlignment="1" applyProtection="1">
      <alignment vertical="center"/>
    </xf>
    <xf numFmtId="38" fontId="25" fillId="0" borderId="53" xfId="38" applyFont="1" applyFill="1" applyBorder="1" applyAlignment="1" applyProtection="1">
      <alignment horizontal="right" vertical="center"/>
    </xf>
    <xf numFmtId="177" fontId="43" fillId="0" borderId="49" xfId="49" applyNumberFormat="1" applyFont="1" applyBorder="1" applyAlignment="1">
      <alignment horizontal="center" vertical="center"/>
    </xf>
    <xf numFmtId="0" fontId="41" fillId="0" borderId="37" xfId="49" applyFont="1" applyBorder="1" applyAlignment="1">
      <alignment vertical="center"/>
    </xf>
    <xf numFmtId="0" fontId="41" fillId="0" borderId="0" xfId="49" applyFont="1" applyAlignment="1">
      <alignment vertical="center"/>
    </xf>
    <xf numFmtId="0" fontId="25" fillId="24" borderId="37" xfId="49" applyFont="1" applyFill="1" applyBorder="1"/>
    <xf numFmtId="0" fontId="25" fillId="24" borderId="37" xfId="49" applyFont="1" applyFill="1" applyBorder="1" applyAlignment="1">
      <alignment horizontal="center"/>
    </xf>
    <xf numFmtId="0" fontId="25" fillId="24" borderId="0" xfId="49" applyFont="1" applyFill="1" applyAlignment="1">
      <alignment horizontal="center"/>
    </xf>
    <xf numFmtId="176" fontId="53" fillId="0" borderId="0" xfId="52" applyNumberFormat="1" applyFont="1" applyAlignment="1">
      <alignment vertical="center"/>
    </xf>
    <xf numFmtId="176" fontId="53" fillId="0" borderId="36" xfId="52" applyNumberFormat="1" applyFont="1" applyBorder="1" applyAlignment="1">
      <alignment vertical="center"/>
    </xf>
    <xf numFmtId="0" fontId="59" fillId="0" borderId="0" xfId="0" applyFont="1" applyAlignment="1">
      <alignment vertical="center"/>
    </xf>
    <xf numFmtId="178" fontId="42" fillId="0" borderId="0" xfId="38" applyNumberFormat="1" applyFont="1" applyAlignment="1">
      <alignment vertical="center"/>
    </xf>
    <xf numFmtId="0" fontId="42" fillId="0" borderId="0" xfId="0" applyFont="1" applyAlignment="1">
      <alignment horizontal="center" vertical="center"/>
    </xf>
    <xf numFmtId="3" fontId="42" fillId="0" borderId="0" xfId="0" applyNumberFormat="1" applyFont="1" applyAlignment="1">
      <alignment vertical="center"/>
    </xf>
    <xf numFmtId="0" fontId="42" fillId="0" borderId="22" xfId="0" applyFont="1" applyBorder="1" applyAlignment="1">
      <alignment vertical="center"/>
    </xf>
    <xf numFmtId="0" fontId="42" fillId="0" borderId="37" xfId="0" applyFont="1" applyBorder="1" applyAlignment="1">
      <alignment vertical="center"/>
    </xf>
    <xf numFmtId="0" fontId="42" fillId="0" borderId="39" xfId="0" applyFont="1" applyBorder="1" applyAlignment="1">
      <alignment vertical="center"/>
    </xf>
    <xf numFmtId="178" fontId="42" fillId="26" borderId="26" xfId="0" applyNumberFormat="1" applyFont="1" applyFill="1" applyBorder="1" applyAlignment="1">
      <alignment horizontal="center" vertical="center" shrinkToFit="1"/>
    </xf>
    <xf numFmtId="178" fontId="42" fillId="26" borderId="26" xfId="38" applyNumberFormat="1" applyFont="1" applyFill="1" applyBorder="1" applyAlignment="1">
      <alignment horizontal="center" vertical="center" shrinkToFit="1"/>
    </xf>
    <xf numFmtId="178" fontId="42" fillId="0" borderId="26" xfId="0" applyNumberFormat="1" applyFont="1" applyBorder="1" applyAlignment="1">
      <alignment horizontal="center" vertical="center" shrinkToFit="1"/>
    </xf>
    <xf numFmtId="178" fontId="42" fillId="0" borderId="27" xfId="0" applyNumberFormat="1" applyFont="1" applyBorder="1" applyAlignment="1">
      <alignment horizontal="center" vertical="center" shrinkToFit="1"/>
    </xf>
    <xf numFmtId="0" fontId="42" fillId="0" borderId="28" xfId="0" applyFont="1" applyBorder="1" applyAlignment="1">
      <alignment horizontal="center" vertical="center"/>
    </xf>
    <xf numFmtId="0" fontId="42" fillId="0" borderId="34" xfId="0" applyFont="1" applyBorder="1" applyAlignment="1">
      <alignment vertical="center"/>
    </xf>
    <xf numFmtId="0" fontId="42" fillId="0" borderId="0" xfId="0" applyFont="1" applyAlignment="1">
      <alignment horizontal="distributed" vertical="center"/>
    </xf>
    <xf numFmtId="0" fontId="42" fillId="0" borderId="40" xfId="0" applyFont="1" applyBorder="1" applyAlignment="1">
      <alignment vertical="center"/>
    </xf>
    <xf numFmtId="178" fontId="42" fillId="26" borderId="35" xfId="0" applyNumberFormat="1" applyFont="1" applyFill="1" applyBorder="1" applyAlignment="1">
      <alignment horizontal="center" vertical="center" shrinkToFit="1"/>
    </xf>
    <xf numFmtId="178" fontId="42" fillId="26" borderId="35" xfId="38" applyNumberFormat="1" applyFont="1" applyFill="1" applyBorder="1" applyAlignment="1">
      <alignment horizontal="center" vertical="center" shrinkToFit="1"/>
    </xf>
    <xf numFmtId="178" fontId="42" fillId="0" borderId="35" xfId="0" applyNumberFormat="1" applyFont="1" applyBorder="1" applyAlignment="1">
      <alignment horizontal="center" vertical="center" shrinkToFit="1"/>
    </xf>
    <xf numFmtId="0" fontId="42" fillId="0" borderId="36" xfId="0" applyFont="1" applyBorder="1" applyAlignment="1">
      <alignment horizontal="center" vertical="center"/>
    </xf>
    <xf numFmtId="0" fontId="42" fillId="0" borderId="29" xfId="0" applyFont="1" applyBorder="1" applyAlignment="1">
      <alignment vertical="center"/>
    </xf>
    <xf numFmtId="0" fontId="42" fillId="0" borderId="41" xfId="0" applyFont="1" applyBorder="1" applyAlignment="1">
      <alignment vertical="center"/>
    </xf>
    <xf numFmtId="0" fontId="42" fillId="0" borderId="42" xfId="0" applyFont="1" applyBorder="1" applyAlignment="1">
      <alignment vertical="center"/>
    </xf>
    <xf numFmtId="178" fontId="42" fillId="26" borderId="31" xfId="0" applyNumberFormat="1" applyFont="1" applyFill="1" applyBorder="1" applyAlignment="1">
      <alignment horizontal="distributed" vertical="center"/>
    </xf>
    <xf numFmtId="178" fontId="42" fillId="0" borderId="31" xfId="0" applyNumberFormat="1" applyFont="1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53" fillId="0" borderId="44" xfId="0" applyFont="1" applyBorder="1" applyAlignment="1">
      <alignment horizontal="centerContinuous" vertical="center" shrinkToFit="1"/>
    </xf>
    <xf numFmtId="0" fontId="53" fillId="0" borderId="45" xfId="0" applyFont="1" applyBorder="1" applyAlignment="1">
      <alignment horizontal="distributed" vertical="center"/>
    </xf>
    <xf numFmtId="178" fontId="53" fillId="0" borderId="51" xfId="38" applyNumberFormat="1" applyFont="1" applyFill="1" applyBorder="1" applyAlignment="1">
      <alignment vertical="center" shrinkToFit="1"/>
    </xf>
    <xf numFmtId="178" fontId="53" fillId="0" borderId="52" xfId="0" applyNumberFormat="1" applyFont="1" applyBorder="1" applyAlignment="1">
      <alignment vertical="center" shrinkToFit="1"/>
    </xf>
    <xf numFmtId="0" fontId="0" fillId="0" borderId="48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34" xfId="0" applyBorder="1" applyAlignment="1">
      <alignment vertical="center"/>
    </xf>
    <xf numFmtId="0" fontId="53" fillId="0" borderId="0" xfId="0" applyFont="1" applyAlignment="1">
      <alignment horizontal="distributed" vertical="center"/>
    </xf>
    <xf numFmtId="0" fontId="53" fillId="0" borderId="40" xfId="0" applyFont="1" applyBorder="1" applyAlignment="1">
      <alignment horizontal="distributed" vertical="center"/>
    </xf>
    <xf numFmtId="178" fontId="53" fillId="0" borderId="35" xfId="38" applyNumberFormat="1" applyFont="1" applyFill="1" applyBorder="1" applyAlignment="1">
      <alignment vertical="center" shrinkToFit="1"/>
    </xf>
    <xf numFmtId="178" fontId="53" fillId="0" borderId="33" xfId="38" applyNumberFormat="1" applyFont="1" applyFill="1" applyBorder="1" applyAlignment="1">
      <alignment vertical="center" shrinkToFit="1"/>
    </xf>
    <xf numFmtId="0" fontId="0" fillId="0" borderId="36" xfId="0" applyBorder="1" applyAlignment="1">
      <alignment horizontal="center" vertical="center"/>
    </xf>
    <xf numFmtId="38" fontId="0" fillId="0" borderId="0" xfId="38" applyFont="1" applyAlignment="1">
      <alignment vertical="center"/>
    </xf>
    <xf numFmtId="0" fontId="0" fillId="0" borderId="29" xfId="0" applyBorder="1" applyAlignment="1">
      <alignment vertical="center"/>
    </xf>
    <xf numFmtId="0" fontId="53" fillId="0" borderId="41" xfId="0" applyFont="1" applyBorder="1" applyAlignment="1">
      <alignment horizontal="distributed" vertical="center"/>
    </xf>
    <xf numFmtId="0" fontId="53" fillId="0" borderId="42" xfId="0" applyFont="1" applyBorder="1" applyAlignment="1">
      <alignment horizontal="distributed" vertical="center"/>
    </xf>
    <xf numFmtId="178" fontId="53" fillId="0" borderId="31" xfId="38" applyNumberFormat="1" applyFont="1" applyFill="1" applyBorder="1" applyAlignment="1">
      <alignment vertical="center" shrinkToFit="1"/>
    </xf>
    <xf numFmtId="0" fontId="42" fillId="0" borderId="43" xfId="0" applyFont="1" applyBorder="1" applyAlignment="1">
      <alignment vertical="center"/>
    </xf>
    <xf numFmtId="0" fontId="42" fillId="0" borderId="44" xfId="0" applyFont="1" applyBorder="1" applyAlignment="1">
      <alignment horizontal="distributed" vertical="center"/>
    </xf>
    <xf numFmtId="0" fontId="42" fillId="0" borderId="45" xfId="0" applyFont="1" applyBorder="1" applyAlignment="1">
      <alignment horizontal="distributed" vertical="center"/>
    </xf>
    <xf numFmtId="178" fontId="42" fillId="0" borderId="51" xfId="38" applyNumberFormat="1" applyFont="1" applyFill="1" applyBorder="1" applyAlignment="1" applyProtection="1">
      <alignment vertical="center" shrinkToFit="1"/>
      <protection locked="0"/>
    </xf>
    <xf numFmtId="178" fontId="42" fillId="0" borderId="52" xfId="0" applyNumberFormat="1" applyFont="1" applyBorder="1" applyAlignment="1" applyProtection="1">
      <alignment vertical="center" shrinkToFit="1"/>
      <protection locked="0"/>
    </xf>
    <xf numFmtId="178" fontId="42" fillId="0" borderId="52" xfId="0" applyNumberFormat="1" applyFont="1" applyBorder="1" applyAlignment="1">
      <alignment vertical="center" shrinkToFit="1"/>
    </xf>
    <xf numFmtId="38" fontId="42" fillId="0" borderId="0" xfId="38" applyFont="1" applyAlignment="1">
      <alignment vertical="center"/>
    </xf>
    <xf numFmtId="0" fontId="42" fillId="0" borderId="40" xfId="0" applyFont="1" applyBorder="1" applyAlignment="1">
      <alignment horizontal="distributed" vertical="center"/>
    </xf>
    <xf numFmtId="178" fontId="42" fillId="0" borderId="35" xfId="38" applyNumberFormat="1" applyFont="1" applyFill="1" applyBorder="1" applyAlignment="1" applyProtection="1">
      <alignment vertical="center" shrinkToFit="1"/>
      <protection locked="0"/>
    </xf>
    <xf numFmtId="178" fontId="42" fillId="0" borderId="33" xfId="0" applyNumberFormat="1" applyFont="1" applyBorder="1" applyAlignment="1" applyProtection="1">
      <alignment vertical="center" shrinkToFit="1"/>
      <protection locked="0"/>
    </xf>
    <xf numFmtId="178" fontId="42" fillId="0" borderId="33" xfId="0" applyNumberFormat="1" applyFont="1" applyBorder="1" applyAlignment="1">
      <alignment vertical="center" shrinkToFit="1"/>
    </xf>
    <xf numFmtId="0" fontId="42" fillId="0" borderId="41" xfId="0" applyFont="1" applyBorder="1" applyAlignment="1">
      <alignment horizontal="distributed" vertical="center"/>
    </xf>
    <xf numFmtId="0" fontId="42" fillId="0" borderId="42" xfId="0" applyFont="1" applyBorder="1" applyAlignment="1">
      <alignment horizontal="distributed" vertical="center"/>
    </xf>
    <xf numFmtId="178" fontId="42" fillId="0" borderId="31" xfId="38" applyNumberFormat="1" applyFont="1" applyFill="1" applyBorder="1" applyAlignment="1" applyProtection="1">
      <alignment vertical="center" shrinkToFit="1"/>
      <protection locked="0"/>
    </xf>
    <xf numFmtId="178" fontId="42" fillId="0" borderId="30" xfId="0" applyNumberFormat="1" applyFont="1" applyBorder="1" applyAlignment="1" applyProtection="1">
      <alignment vertical="center" shrinkToFit="1"/>
      <protection locked="0"/>
    </xf>
    <xf numFmtId="178" fontId="42" fillId="0" borderId="30" xfId="0" applyNumberFormat="1" applyFont="1" applyBorder="1" applyAlignment="1">
      <alignment vertical="center" shrinkToFit="1"/>
    </xf>
    <xf numFmtId="0" fontId="42" fillId="0" borderId="46" xfId="0" applyFont="1" applyBorder="1" applyAlignment="1">
      <alignment vertical="center"/>
    </xf>
    <xf numFmtId="0" fontId="42" fillId="0" borderId="16" xfId="0" applyFont="1" applyBorder="1" applyAlignment="1">
      <alignment horizontal="distributed" vertical="center"/>
    </xf>
    <xf numFmtId="0" fontId="42" fillId="0" borderId="47" xfId="0" applyFont="1" applyBorder="1" applyAlignment="1">
      <alignment horizontal="distributed" vertical="center"/>
    </xf>
    <xf numFmtId="178" fontId="42" fillId="0" borderId="53" xfId="38" applyNumberFormat="1" applyFont="1" applyFill="1" applyBorder="1" applyAlignment="1" applyProtection="1">
      <alignment vertical="center" shrinkToFit="1"/>
      <protection locked="0"/>
    </xf>
    <xf numFmtId="178" fontId="42" fillId="0" borderId="54" xfId="0" applyNumberFormat="1" applyFont="1" applyBorder="1" applyAlignment="1" applyProtection="1">
      <alignment vertical="center" shrinkToFit="1"/>
      <protection locked="0"/>
    </xf>
    <xf numFmtId="178" fontId="42" fillId="0" borderId="54" xfId="0" applyNumberFormat="1" applyFont="1" applyBorder="1" applyAlignment="1">
      <alignment vertical="center" shrinkToFit="1"/>
    </xf>
    <xf numFmtId="178" fontId="44" fillId="0" borderId="51" xfId="55" applyNumberFormat="1" applyFont="1" applyBorder="1" applyAlignment="1" applyProtection="1">
      <alignment vertical="center" shrinkToFit="1"/>
      <protection locked="0"/>
    </xf>
    <xf numFmtId="178" fontId="44" fillId="0" borderId="31" xfId="55" applyNumberFormat="1" applyFont="1" applyBorder="1" applyAlignment="1" applyProtection="1">
      <alignment vertical="center" shrinkToFit="1"/>
      <protection locked="0"/>
    </xf>
    <xf numFmtId="38" fontId="46" fillId="0" borderId="55" xfId="55" applyFont="1" applyBorder="1" applyAlignment="1">
      <alignment horizontal="center" vertical="center" wrapText="1" shrinkToFit="1"/>
    </xf>
    <xf numFmtId="38" fontId="46" fillId="0" borderId="19" xfId="55" applyFont="1" applyBorder="1" applyAlignment="1">
      <alignment horizontal="center" vertical="center" wrapText="1" shrinkToFit="1"/>
    </xf>
    <xf numFmtId="38" fontId="46" fillId="0" borderId="20" xfId="55" applyFont="1" applyBorder="1" applyAlignment="1">
      <alignment horizontal="center" vertical="center" wrapText="1" shrinkToFit="1"/>
    </xf>
    <xf numFmtId="38" fontId="46" fillId="0" borderId="51" xfId="55" applyFont="1" applyBorder="1" applyAlignment="1">
      <alignment horizontal="center" vertical="center" wrapText="1" shrinkToFit="1"/>
    </xf>
    <xf numFmtId="38" fontId="46" fillId="0" borderId="31" xfId="55" applyFont="1" applyBorder="1" applyAlignment="1">
      <alignment horizontal="center" vertical="center" wrapText="1" shrinkToFit="1"/>
    </xf>
    <xf numFmtId="0" fontId="35" fillId="24" borderId="16" xfId="47" applyFont="1" applyFill="1" applyBorder="1" applyAlignment="1">
      <alignment horizontal="right" shrinkToFit="1"/>
    </xf>
    <xf numFmtId="0" fontId="38" fillId="24" borderId="37" xfId="47" applyFont="1" applyFill="1" applyBorder="1" applyAlignment="1">
      <alignment horizontal="center" vertical="center" shrinkToFit="1"/>
    </xf>
    <xf numFmtId="0" fontId="38" fillId="24" borderId="55" xfId="47" applyFont="1" applyFill="1" applyBorder="1" applyAlignment="1">
      <alignment horizontal="center" vertical="center" shrinkToFit="1"/>
    </xf>
    <xf numFmtId="0" fontId="41" fillId="0" borderId="17" xfId="48" applyFont="1" applyBorder="1" applyAlignment="1">
      <alignment horizontal="distributed" vertical="center"/>
    </xf>
    <xf numFmtId="0" fontId="41" fillId="0" borderId="14" xfId="48" applyFont="1" applyBorder="1" applyAlignment="1">
      <alignment horizontal="distributed" vertical="center"/>
    </xf>
    <xf numFmtId="0" fontId="43" fillId="0" borderId="37" xfId="49" applyFont="1" applyBorder="1" applyAlignment="1">
      <alignment horizontal="center" vertical="center" shrinkToFit="1"/>
    </xf>
    <xf numFmtId="0" fontId="43" fillId="0" borderId="55" xfId="49" applyFont="1" applyBorder="1" applyAlignment="1">
      <alignment horizontal="center" vertical="center" shrinkToFit="1"/>
    </xf>
    <xf numFmtId="0" fontId="43" fillId="24" borderId="37" xfId="49" applyFont="1" applyFill="1" applyBorder="1" applyAlignment="1">
      <alignment horizontal="center" vertical="center" shrinkToFit="1"/>
    </xf>
    <xf numFmtId="0" fontId="43" fillId="24" borderId="55" xfId="49" applyFont="1" applyFill="1" applyBorder="1" applyAlignment="1">
      <alignment horizontal="center" vertical="center" shrinkToFit="1"/>
    </xf>
    <xf numFmtId="0" fontId="25" fillId="24" borderId="0" xfId="49" applyFont="1" applyFill="1" applyAlignment="1">
      <alignment horizontal="left" vertical="center" shrinkToFit="1"/>
    </xf>
    <xf numFmtId="0" fontId="58" fillId="24" borderId="16" xfId="49" applyFont="1" applyFill="1" applyBorder="1" applyAlignment="1">
      <alignment horizontal="right" shrinkToFit="1"/>
    </xf>
    <xf numFmtId="0" fontId="25" fillId="24" borderId="0" xfId="49" applyFont="1" applyFill="1" applyAlignment="1">
      <alignment horizontal="center" vertical="center" shrinkToFit="1"/>
    </xf>
    <xf numFmtId="0" fontId="41" fillId="24" borderId="0" xfId="49" applyFont="1" applyFill="1" applyAlignment="1">
      <alignment horizontal="left" shrinkToFit="1"/>
    </xf>
    <xf numFmtId="0" fontId="43" fillId="0" borderId="17" xfId="49" applyFont="1" applyBorder="1" applyAlignment="1">
      <alignment horizontal="distributed" vertical="center"/>
    </xf>
    <xf numFmtId="0" fontId="43" fillId="0" borderId="14" xfId="49" applyFont="1" applyBorder="1" applyAlignment="1">
      <alignment horizontal="distributed" vertical="center"/>
    </xf>
    <xf numFmtId="0" fontId="43" fillId="0" borderId="56" xfId="49" applyFont="1" applyBorder="1" applyAlignment="1">
      <alignment horizontal="center" vertical="center"/>
    </xf>
    <xf numFmtId="0" fontId="43" fillId="0" borderId="27" xfId="49" applyFont="1" applyBorder="1" applyAlignment="1">
      <alignment horizontal="center" vertical="center" wrapText="1" shrinkToFit="1"/>
    </xf>
    <xf numFmtId="0" fontId="43" fillId="0" borderId="30" xfId="49" applyFont="1" applyBorder="1" applyAlignment="1">
      <alignment horizontal="center" vertical="center" shrinkToFit="1"/>
    </xf>
    <xf numFmtId="178" fontId="58" fillId="26" borderId="23" xfId="38" applyNumberFormat="1" applyFont="1" applyFill="1" applyBorder="1" applyAlignment="1">
      <alignment horizontal="center" vertical="center"/>
    </xf>
    <xf numFmtId="178" fontId="58" fillId="26" borderId="25" xfId="38" applyNumberFormat="1" applyFont="1" applyFill="1" applyBorder="1" applyAlignment="1">
      <alignment horizontal="center" vertical="center"/>
    </xf>
    <xf numFmtId="178" fontId="42" fillId="26" borderId="51" xfId="38" applyNumberFormat="1" applyFont="1" applyFill="1" applyBorder="1" applyAlignment="1">
      <alignment horizontal="distributed" vertical="center"/>
    </xf>
    <xf numFmtId="178" fontId="42" fillId="26" borderId="31" xfId="38" applyNumberFormat="1" applyFont="1" applyFill="1" applyBorder="1" applyAlignment="1">
      <alignment horizontal="distributed" vertical="center"/>
    </xf>
    <xf numFmtId="178" fontId="42" fillId="0" borderId="35" xfId="0" applyNumberFormat="1" applyFont="1" applyBorder="1" applyAlignment="1">
      <alignment horizontal="center" vertical="center" wrapText="1" shrinkToFit="1"/>
    </xf>
    <xf numFmtId="178" fontId="42" fillId="0" borderId="31" xfId="0" applyNumberFormat="1" applyFont="1" applyBorder="1" applyAlignment="1">
      <alignment horizontal="center" vertical="center" shrinkToFit="1"/>
    </xf>
    <xf numFmtId="0" fontId="25" fillId="0" borderId="0" xfId="47" applyFont="1" applyAlignment="1">
      <alignment vertical="top"/>
    </xf>
    <xf numFmtId="0" fontId="59" fillId="0" borderId="0" xfId="48" applyFont="1" applyAlignment="1">
      <alignment vertical="center"/>
    </xf>
    <xf numFmtId="0" fontId="38" fillId="0" borderId="34" xfId="48" applyFont="1" applyFill="1" applyBorder="1" applyAlignment="1">
      <alignment horizontal="distributed" vertical="center"/>
    </xf>
    <xf numFmtId="0" fontId="41" fillId="0" borderId="34" xfId="48" applyFont="1" applyFill="1" applyBorder="1" applyAlignment="1">
      <alignment horizontal="distributed" vertical="center"/>
    </xf>
    <xf numFmtId="0" fontId="25" fillId="0" borderId="0" xfId="48" quotePrefix="1" applyFont="1" applyAlignment="1">
      <alignment horizontal="left" vertical="center"/>
    </xf>
    <xf numFmtId="0" fontId="42" fillId="0" borderId="0" xfId="48" applyFont="1" applyAlignment="1">
      <alignment vertical="center"/>
    </xf>
    <xf numFmtId="0" fontId="42" fillId="0" borderId="0" xfId="48" quotePrefix="1" applyFont="1" applyAlignment="1">
      <alignment horizontal="left" vertical="center"/>
    </xf>
    <xf numFmtId="0" fontId="42" fillId="0" borderId="0" xfId="48" applyFont="1" applyAlignment="1">
      <alignment horizontal="left" vertical="center"/>
    </xf>
    <xf numFmtId="0" fontId="42" fillId="0" borderId="23" xfId="48" applyFont="1" applyBorder="1" applyAlignment="1">
      <alignment horizontal="centerContinuous" vertical="center"/>
    </xf>
    <xf numFmtId="0" fontId="42" fillId="0" borderId="24" xfId="48" applyFont="1" applyBorder="1" applyAlignment="1">
      <alignment horizontal="centerContinuous" vertical="center"/>
    </xf>
    <xf numFmtId="0" fontId="42" fillId="0" borderId="25" xfId="48" applyFont="1" applyBorder="1" applyAlignment="1">
      <alignment horizontal="centerContinuous" vertical="center"/>
    </xf>
    <xf numFmtId="38" fontId="42" fillId="0" borderId="26" xfId="38" applyFont="1" applyBorder="1" applyAlignment="1">
      <alignment horizontal="center" vertical="center"/>
    </xf>
    <xf numFmtId="0" fontId="42" fillId="0" borderId="28" xfId="48" applyFont="1" applyBorder="1" applyAlignment="1">
      <alignment horizontal="center" vertical="center"/>
    </xf>
    <xf numFmtId="0" fontId="42" fillId="0" borderId="30" xfId="48" quotePrefix="1" applyFont="1" applyBorder="1" applyAlignment="1">
      <alignment horizontal="center" vertical="center"/>
    </xf>
    <xf numFmtId="0" fontId="42" fillId="0" borderId="30" xfId="48" applyFont="1" applyBorder="1" applyAlignment="1">
      <alignment horizontal="center" vertical="center"/>
    </xf>
    <xf numFmtId="0" fontId="42" fillId="0" borderId="31" xfId="48" quotePrefix="1" applyFont="1" applyBorder="1" applyAlignment="1">
      <alignment horizontal="center" vertical="center"/>
    </xf>
    <xf numFmtId="38" fontId="42" fillId="0" borderId="31" xfId="38" applyFont="1" applyBorder="1" applyAlignment="1">
      <alignment horizontal="center" vertical="center"/>
    </xf>
    <xf numFmtId="37" fontId="42" fillId="0" borderId="0" xfId="48" applyNumberFormat="1" applyFont="1" applyAlignment="1">
      <alignment vertical="center"/>
    </xf>
    <xf numFmtId="0" fontId="63" fillId="0" borderId="34" xfId="48" quotePrefix="1" applyFont="1" applyBorder="1" applyAlignment="1">
      <alignment horizontal="distributed" vertical="center"/>
    </xf>
    <xf numFmtId="37" fontId="63" fillId="0" borderId="33" xfId="48" applyNumberFormat="1" applyFont="1" applyBorder="1" applyAlignment="1">
      <alignment vertical="center"/>
    </xf>
    <xf numFmtId="182" fontId="63" fillId="0" borderId="35" xfId="48" applyNumberFormat="1" applyFont="1" applyBorder="1" applyAlignment="1">
      <alignment vertical="center"/>
    </xf>
    <xf numFmtId="38" fontId="63" fillId="0" borderId="35" xfId="38" applyFont="1" applyFill="1" applyBorder="1" applyAlignment="1">
      <alignment vertical="center"/>
    </xf>
    <xf numFmtId="37" fontId="9" fillId="0" borderId="36" xfId="48" applyNumberFormat="1" applyFont="1" applyBorder="1" applyAlignment="1">
      <alignment vertical="center"/>
    </xf>
    <xf numFmtId="37" fontId="9" fillId="0" borderId="0" xfId="48" applyNumberFormat="1" applyFont="1" applyAlignment="1">
      <alignment vertical="center"/>
    </xf>
    <xf numFmtId="0" fontId="9" fillId="0" borderId="0" xfId="48" applyFont="1" applyAlignment="1">
      <alignment vertical="center"/>
    </xf>
    <xf numFmtId="0" fontId="63" fillId="0" borderId="34" xfId="48" applyFont="1" applyBorder="1" applyAlignment="1">
      <alignment horizontal="distributed" vertical="center"/>
    </xf>
    <xf numFmtId="182" fontId="63" fillId="0" borderId="33" xfId="48" applyNumberFormat="1" applyFont="1" applyBorder="1" applyAlignment="1">
      <alignment vertical="center"/>
    </xf>
    <xf numFmtId="0" fontId="9" fillId="0" borderId="36" xfId="48" applyFont="1" applyBorder="1" applyAlignment="1">
      <alignment vertical="center"/>
    </xf>
    <xf numFmtId="181" fontId="63" fillId="0" borderId="33" xfId="48" applyNumberFormat="1" applyFont="1" applyBorder="1" applyAlignment="1">
      <alignment vertical="center"/>
    </xf>
    <xf numFmtId="38" fontId="9" fillId="0" borderId="0" xfId="38" applyFont="1" applyBorder="1" applyAlignment="1">
      <alignment vertical="center"/>
    </xf>
    <xf numFmtId="0" fontId="63" fillId="0" borderId="29" xfId="48" applyFont="1" applyBorder="1" applyAlignment="1">
      <alignment horizontal="distributed" vertical="center"/>
    </xf>
    <xf numFmtId="37" fontId="63" fillId="0" borderId="30" xfId="48" applyNumberFormat="1" applyFont="1" applyBorder="1" applyAlignment="1">
      <alignment vertical="center"/>
    </xf>
    <xf numFmtId="181" fontId="63" fillId="0" borderId="30" xfId="48" applyNumberFormat="1" applyFont="1" applyBorder="1" applyAlignment="1">
      <alignment vertical="center"/>
    </xf>
    <xf numFmtId="0" fontId="9" fillId="0" borderId="32" xfId="48" applyFont="1" applyBorder="1" applyAlignment="1">
      <alignment vertical="center"/>
    </xf>
    <xf numFmtId="0" fontId="41" fillId="0" borderId="34" xfId="48" applyFont="1" applyBorder="1" applyAlignment="1">
      <alignment horizontal="distributed" vertical="center"/>
    </xf>
    <xf numFmtId="37" fontId="41" fillId="0" borderId="33" xfId="48" applyNumberFormat="1" applyFont="1" applyBorder="1" applyAlignment="1" applyProtection="1">
      <alignment vertical="center"/>
      <protection locked="0"/>
    </xf>
    <xf numFmtId="181" fontId="41" fillId="0" borderId="33" xfId="48" applyNumberFormat="1" applyFont="1" applyBorder="1" applyAlignment="1" applyProtection="1">
      <alignment vertical="center"/>
      <protection locked="0"/>
    </xf>
    <xf numFmtId="181" fontId="41" fillId="0" borderId="35" xfId="48" applyNumberFormat="1" applyFont="1" applyBorder="1" applyAlignment="1" applyProtection="1">
      <alignment vertical="center"/>
      <protection locked="0"/>
    </xf>
    <xf numFmtId="0" fontId="42" fillId="0" borderId="36" xfId="48" applyFont="1" applyBorder="1" applyAlignment="1">
      <alignment horizontal="center" vertical="center"/>
    </xf>
    <xf numFmtId="0" fontId="41" fillId="0" borderId="29" xfId="48" applyFont="1" applyBorder="1" applyAlignment="1">
      <alignment horizontal="distributed" vertical="center"/>
    </xf>
    <xf numFmtId="37" fontId="41" fillId="0" borderId="30" xfId="48" applyNumberFormat="1" applyFont="1" applyBorder="1" applyAlignment="1" applyProtection="1">
      <alignment vertical="center"/>
      <protection locked="0"/>
    </xf>
    <xf numFmtId="181" fontId="41" fillId="0" borderId="30" xfId="48" applyNumberFormat="1" applyFont="1" applyBorder="1" applyAlignment="1" applyProtection="1">
      <alignment vertical="center"/>
      <protection locked="0"/>
    </xf>
    <xf numFmtId="181" fontId="41" fillId="0" borderId="31" xfId="48" applyNumberFormat="1" applyFont="1" applyBorder="1" applyAlignment="1" applyProtection="1">
      <alignment vertical="center"/>
      <protection locked="0"/>
    </xf>
    <xf numFmtId="38" fontId="41" fillId="0" borderId="31" xfId="38" applyFont="1" applyFill="1" applyBorder="1" applyAlignment="1" applyProtection="1">
      <alignment vertical="center"/>
    </xf>
    <xf numFmtId="0" fontId="42" fillId="0" borderId="32" xfId="48" applyFont="1" applyBorder="1" applyAlignment="1">
      <alignment horizontal="center" vertical="center"/>
    </xf>
    <xf numFmtId="38" fontId="41" fillId="0" borderId="53" xfId="38" applyFont="1" applyFill="1" applyBorder="1" applyAlignment="1" applyProtection="1">
      <alignment vertical="center"/>
    </xf>
    <xf numFmtId="0" fontId="42" fillId="0" borderId="37" xfId="48" applyFont="1" applyBorder="1" applyAlignment="1">
      <alignment vertical="center"/>
    </xf>
    <xf numFmtId="37" fontId="42" fillId="0" borderId="37" xfId="48" applyNumberFormat="1" applyFont="1" applyBorder="1" applyAlignment="1">
      <alignment vertical="center"/>
    </xf>
    <xf numFmtId="177" fontId="45" fillId="26" borderId="33" xfId="48" applyNumberFormat="1" applyFont="1" applyFill="1" applyBorder="1" applyAlignment="1" applyProtection="1">
      <alignment vertical="center"/>
      <protection locked="0"/>
    </xf>
    <xf numFmtId="182" fontId="45" fillId="26" borderId="33" xfId="48" applyNumberFormat="1" applyFont="1" applyFill="1" applyBorder="1" applyAlignment="1" applyProtection="1">
      <alignment vertical="center"/>
      <protection locked="0"/>
    </xf>
    <xf numFmtId="182" fontId="45" fillId="26" borderId="35" xfId="48" applyNumberFormat="1" applyFont="1" applyFill="1" applyBorder="1" applyAlignment="1" applyProtection="1">
      <alignment vertical="center"/>
      <protection locked="0"/>
    </xf>
    <xf numFmtId="177" fontId="45" fillId="26" borderId="30" xfId="48" applyNumberFormat="1" applyFont="1" applyFill="1" applyBorder="1" applyAlignment="1" applyProtection="1">
      <alignment vertical="center"/>
      <protection locked="0"/>
    </xf>
    <xf numFmtId="182" fontId="45" fillId="26" borderId="30" xfId="48" applyNumberFormat="1" applyFont="1" applyFill="1" applyBorder="1" applyAlignment="1" applyProtection="1">
      <alignment vertical="center"/>
      <protection locked="0"/>
    </xf>
    <xf numFmtId="182" fontId="45" fillId="26" borderId="31" xfId="48" applyNumberFormat="1" applyFont="1" applyFill="1" applyBorder="1" applyAlignment="1" applyProtection="1">
      <alignment vertical="center"/>
      <protection locked="0"/>
    </xf>
    <xf numFmtId="177" fontId="45" fillId="26" borderId="54" xfId="48" applyNumberFormat="1" applyFont="1" applyFill="1" applyBorder="1" applyAlignment="1" applyProtection="1">
      <alignment vertical="center"/>
      <protection locked="0"/>
    </xf>
    <xf numFmtId="182" fontId="45" fillId="26" borderId="54" xfId="48" applyNumberFormat="1" applyFont="1" applyFill="1" applyBorder="1" applyAlignment="1" applyProtection="1">
      <alignment vertical="center"/>
      <protection locked="0"/>
    </xf>
    <xf numFmtId="182" fontId="45" fillId="26" borderId="53" xfId="48" applyNumberFormat="1" applyFont="1" applyFill="1" applyBorder="1" applyAlignment="1" applyProtection="1">
      <alignment vertical="center"/>
      <protection locked="0"/>
    </xf>
  </cellXfs>
  <cellStyles count="5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 xr:uid="{00000000-0005-0000-0000-000012000000}"/>
    <cellStyle name="Header1" xfId="20" xr:uid="{00000000-0005-0000-0000-000013000000}"/>
    <cellStyle name="Header2" xfId="21" xr:uid="{00000000-0005-0000-0000-000014000000}"/>
    <cellStyle name="Normal_#18-Internet" xfId="22" xr:uid="{00000000-0005-0000-0000-000015000000}"/>
    <cellStyle name="アクセント 1" xfId="23" builtinId="29" customBuiltin="1"/>
    <cellStyle name="アクセント 2" xfId="24" builtinId="33" customBuiltin="1"/>
    <cellStyle name="アクセント 3" xfId="25" builtinId="37" customBuiltin="1"/>
    <cellStyle name="アクセント 4" xfId="26" builtinId="41" customBuiltin="1"/>
    <cellStyle name="アクセント 5" xfId="27" builtinId="45" customBuiltin="1"/>
    <cellStyle name="アクセント 6" xfId="28" builtinId="49" customBuiltin="1"/>
    <cellStyle name="タイトル" xfId="29" builtinId="15" customBuiltin="1"/>
    <cellStyle name="チェック セル" xfId="30" builtinId="23" customBuiltin="1"/>
    <cellStyle name="どちらでもない" xfId="31" builtinId="28" customBuiltin="1"/>
    <cellStyle name="パーセント 2" xfId="53" xr:uid="{00000000-0005-0000-0000-00001F000000}"/>
    <cellStyle name="メモ" xfId="32" builtinId="10" customBuiltin="1"/>
    <cellStyle name="リンク セル" xfId="33" builtinId="24" customBuiltin="1"/>
    <cellStyle name="_x001d_%・&amp;-_x0008_ｨ_x0011_・_x0007__x0001__x0001_" xfId="34" xr:uid="{00000000-0005-0000-0000-000022000000}"/>
    <cellStyle name="悪い" xfId="35" builtinId="27" customBuiltin="1"/>
    <cellStyle name="計算" xfId="36" builtinId="22" customBuiltin="1"/>
    <cellStyle name="警告文" xfId="37" builtinId="11" customBuiltin="1"/>
    <cellStyle name="桁区切り" xfId="38" builtinId="6"/>
    <cellStyle name="桁区切り 2" xfId="54" xr:uid="{00000000-0005-0000-0000-000027000000}"/>
    <cellStyle name="桁区切り 2 2" xfId="56" xr:uid="{5D6AA26B-A181-4737-825E-039AAA8C7670}"/>
    <cellStyle name="桁区切り 3" xfId="55" xr:uid="{834DA6E2-1C13-4836-A4AD-4F3766048C80}"/>
    <cellStyle name="見出し 1" xfId="39" builtinId="16" customBuiltin="1"/>
    <cellStyle name="見出し 2" xfId="40" builtinId="17" customBuiltin="1"/>
    <cellStyle name="見出し 3" xfId="41" builtinId="18" customBuiltin="1"/>
    <cellStyle name="見出し 4" xfId="42" builtinId="19" customBuiltin="1"/>
    <cellStyle name="集計" xfId="43" builtinId="25" customBuiltin="1"/>
    <cellStyle name="出力" xfId="44" builtinId="21" customBuiltin="1"/>
    <cellStyle name="説明文" xfId="45" builtinId="53" customBuiltin="1"/>
    <cellStyle name="入力" xfId="46" builtinId="20" customBuiltin="1"/>
    <cellStyle name="標準" xfId="0" builtinId="0"/>
    <cellStyle name="標準 2" xfId="52" xr:uid="{00000000-0005-0000-0000-000031000000}"/>
    <cellStyle name="標準 5" xfId="57" xr:uid="{9FF2EEA3-24AC-44A3-AE0A-5EFED13B1760}"/>
    <cellStyle name="標準_★Ⅲ2(4)ｷ～ｿ　国有提供施設所在交付金他【税】" xfId="47" xr:uid="{00000000-0005-0000-0000-000032000000}"/>
    <cellStyle name="標準_20☆Ⅲ2(4)ｺ　自動車取得税交付金【税】" xfId="48" xr:uid="{00000000-0005-0000-0000-000033000000}"/>
    <cellStyle name="標準_22☆Ⅲ2(4)ｷ､ｹ､ｻ～ｾ 国有提供施設所在市町村助成交付金【税】●" xfId="49" xr:uid="{00000000-0005-0000-0000-000034000000}"/>
    <cellStyle name="未定義" xfId="50" xr:uid="{00000000-0005-0000-0000-000035000000}"/>
    <cellStyle name="良い" xfId="51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76"/>
  <sheetViews>
    <sheetView view="pageBreakPreview" topLeftCell="A27" zoomScale="112" zoomScaleNormal="100" zoomScaleSheetLayoutView="112" workbookViewId="0">
      <selection activeCell="H7" sqref="H7:H11"/>
    </sheetView>
  </sheetViews>
  <sheetFormatPr defaultRowHeight="13.2"/>
  <cols>
    <col min="1" max="1" width="3.33203125" style="75" customWidth="1"/>
    <col min="2" max="2" width="18.88671875" style="75" customWidth="1"/>
    <col min="3" max="5" width="20.77734375" style="75" customWidth="1"/>
    <col min="6" max="6" width="3.109375" style="75" customWidth="1"/>
    <col min="7" max="256" width="8.88671875" style="75"/>
    <col min="257" max="257" width="0.6640625" style="75" customWidth="1"/>
    <col min="258" max="258" width="17.33203125" style="75" customWidth="1"/>
    <col min="259" max="259" width="20.6640625" style="75" customWidth="1"/>
    <col min="260" max="260" width="8.88671875" style="75"/>
    <col min="261" max="261" width="10.21875" style="75" bestFit="1" customWidth="1"/>
    <col min="262" max="512" width="8.88671875" style="75"/>
    <col min="513" max="513" width="0.6640625" style="75" customWidth="1"/>
    <col min="514" max="514" width="17.33203125" style="75" customWidth="1"/>
    <col min="515" max="515" width="20.6640625" style="75" customWidth="1"/>
    <col min="516" max="516" width="8.88671875" style="75"/>
    <col min="517" max="517" width="10.21875" style="75" bestFit="1" customWidth="1"/>
    <col min="518" max="768" width="8.88671875" style="75"/>
    <col min="769" max="769" width="0.6640625" style="75" customWidth="1"/>
    <col min="770" max="770" width="17.33203125" style="75" customWidth="1"/>
    <col min="771" max="771" width="20.6640625" style="75" customWidth="1"/>
    <col min="772" max="772" width="8.88671875" style="75"/>
    <col min="773" max="773" width="10.21875" style="75" bestFit="1" customWidth="1"/>
    <col min="774" max="1024" width="8.88671875" style="75"/>
    <col min="1025" max="1025" width="0.6640625" style="75" customWidth="1"/>
    <col min="1026" max="1026" width="17.33203125" style="75" customWidth="1"/>
    <col min="1027" max="1027" width="20.6640625" style="75" customWidth="1"/>
    <col min="1028" max="1028" width="8.88671875" style="75"/>
    <col min="1029" max="1029" width="10.21875" style="75" bestFit="1" customWidth="1"/>
    <col min="1030" max="1280" width="8.88671875" style="75"/>
    <col min="1281" max="1281" width="0.6640625" style="75" customWidth="1"/>
    <col min="1282" max="1282" width="17.33203125" style="75" customWidth="1"/>
    <col min="1283" max="1283" width="20.6640625" style="75" customWidth="1"/>
    <col min="1284" max="1284" width="8.88671875" style="75"/>
    <col min="1285" max="1285" width="10.21875" style="75" bestFit="1" customWidth="1"/>
    <col min="1286" max="1536" width="8.88671875" style="75"/>
    <col min="1537" max="1537" width="0.6640625" style="75" customWidth="1"/>
    <col min="1538" max="1538" width="17.33203125" style="75" customWidth="1"/>
    <col min="1539" max="1539" width="20.6640625" style="75" customWidth="1"/>
    <col min="1540" max="1540" width="8.88671875" style="75"/>
    <col min="1541" max="1541" width="10.21875" style="75" bestFit="1" customWidth="1"/>
    <col min="1542" max="1792" width="8.88671875" style="75"/>
    <col min="1793" max="1793" width="0.6640625" style="75" customWidth="1"/>
    <col min="1794" max="1794" width="17.33203125" style="75" customWidth="1"/>
    <col min="1795" max="1795" width="20.6640625" style="75" customWidth="1"/>
    <col min="1796" max="1796" width="8.88671875" style="75"/>
    <col min="1797" max="1797" width="10.21875" style="75" bestFit="1" customWidth="1"/>
    <col min="1798" max="2048" width="8.88671875" style="75"/>
    <col min="2049" max="2049" width="0.6640625" style="75" customWidth="1"/>
    <col min="2050" max="2050" width="17.33203125" style="75" customWidth="1"/>
    <col min="2051" max="2051" width="20.6640625" style="75" customWidth="1"/>
    <col min="2052" max="2052" width="8.88671875" style="75"/>
    <col min="2053" max="2053" width="10.21875" style="75" bestFit="1" customWidth="1"/>
    <col min="2054" max="2304" width="8.88671875" style="75"/>
    <col min="2305" max="2305" width="0.6640625" style="75" customWidth="1"/>
    <col min="2306" max="2306" width="17.33203125" style="75" customWidth="1"/>
    <col min="2307" max="2307" width="20.6640625" style="75" customWidth="1"/>
    <col min="2308" max="2308" width="8.88671875" style="75"/>
    <col min="2309" max="2309" width="10.21875" style="75" bestFit="1" customWidth="1"/>
    <col min="2310" max="2560" width="8.88671875" style="75"/>
    <col min="2561" max="2561" width="0.6640625" style="75" customWidth="1"/>
    <col min="2562" max="2562" width="17.33203125" style="75" customWidth="1"/>
    <col min="2563" max="2563" width="20.6640625" style="75" customWidth="1"/>
    <col min="2564" max="2564" width="8.88671875" style="75"/>
    <col min="2565" max="2565" width="10.21875" style="75" bestFit="1" customWidth="1"/>
    <col min="2566" max="2816" width="8.88671875" style="75"/>
    <col min="2817" max="2817" width="0.6640625" style="75" customWidth="1"/>
    <col min="2818" max="2818" width="17.33203125" style="75" customWidth="1"/>
    <col min="2819" max="2819" width="20.6640625" style="75" customWidth="1"/>
    <col min="2820" max="2820" width="8.88671875" style="75"/>
    <col min="2821" max="2821" width="10.21875" style="75" bestFit="1" customWidth="1"/>
    <col min="2822" max="3072" width="8.88671875" style="75"/>
    <col min="3073" max="3073" width="0.6640625" style="75" customWidth="1"/>
    <col min="3074" max="3074" width="17.33203125" style="75" customWidth="1"/>
    <col min="3075" max="3075" width="20.6640625" style="75" customWidth="1"/>
    <col min="3076" max="3076" width="8.88671875" style="75"/>
    <col min="3077" max="3077" width="10.21875" style="75" bestFit="1" customWidth="1"/>
    <col min="3078" max="3328" width="8.88671875" style="75"/>
    <col min="3329" max="3329" width="0.6640625" style="75" customWidth="1"/>
    <col min="3330" max="3330" width="17.33203125" style="75" customWidth="1"/>
    <col min="3331" max="3331" width="20.6640625" style="75" customWidth="1"/>
    <col min="3332" max="3332" width="8.88671875" style="75"/>
    <col min="3333" max="3333" width="10.21875" style="75" bestFit="1" customWidth="1"/>
    <col min="3334" max="3584" width="8.88671875" style="75"/>
    <col min="3585" max="3585" width="0.6640625" style="75" customWidth="1"/>
    <col min="3586" max="3586" width="17.33203125" style="75" customWidth="1"/>
    <col min="3587" max="3587" width="20.6640625" style="75" customWidth="1"/>
    <col min="3588" max="3588" width="8.88671875" style="75"/>
    <col min="3589" max="3589" width="10.21875" style="75" bestFit="1" customWidth="1"/>
    <col min="3590" max="3840" width="8.88671875" style="75"/>
    <col min="3841" max="3841" width="0.6640625" style="75" customWidth="1"/>
    <col min="3842" max="3842" width="17.33203125" style="75" customWidth="1"/>
    <col min="3843" max="3843" width="20.6640625" style="75" customWidth="1"/>
    <col min="3844" max="3844" width="8.88671875" style="75"/>
    <col min="3845" max="3845" width="10.21875" style="75" bestFit="1" customWidth="1"/>
    <col min="3846" max="4096" width="8.88671875" style="75"/>
    <col min="4097" max="4097" width="0.6640625" style="75" customWidth="1"/>
    <col min="4098" max="4098" width="17.33203125" style="75" customWidth="1"/>
    <col min="4099" max="4099" width="20.6640625" style="75" customWidth="1"/>
    <col min="4100" max="4100" width="8.88671875" style="75"/>
    <col min="4101" max="4101" width="10.21875" style="75" bestFit="1" customWidth="1"/>
    <col min="4102" max="4352" width="8.88671875" style="75"/>
    <col min="4353" max="4353" width="0.6640625" style="75" customWidth="1"/>
    <col min="4354" max="4354" width="17.33203125" style="75" customWidth="1"/>
    <col min="4355" max="4355" width="20.6640625" style="75" customWidth="1"/>
    <col min="4356" max="4356" width="8.88671875" style="75"/>
    <col min="4357" max="4357" width="10.21875" style="75" bestFit="1" customWidth="1"/>
    <col min="4358" max="4608" width="8.88671875" style="75"/>
    <col min="4609" max="4609" width="0.6640625" style="75" customWidth="1"/>
    <col min="4610" max="4610" width="17.33203125" style="75" customWidth="1"/>
    <col min="4611" max="4611" width="20.6640625" style="75" customWidth="1"/>
    <col min="4612" max="4612" width="8.88671875" style="75"/>
    <col min="4613" max="4613" width="10.21875" style="75" bestFit="1" customWidth="1"/>
    <col min="4614" max="4864" width="8.88671875" style="75"/>
    <col min="4865" max="4865" width="0.6640625" style="75" customWidth="1"/>
    <col min="4866" max="4866" width="17.33203125" style="75" customWidth="1"/>
    <col min="4867" max="4867" width="20.6640625" style="75" customWidth="1"/>
    <col min="4868" max="4868" width="8.88671875" style="75"/>
    <col min="4869" max="4869" width="10.21875" style="75" bestFit="1" customWidth="1"/>
    <col min="4870" max="5120" width="8.88671875" style="75"/>
    <col min="5121" max="5121" width="0.6640625" style="75" customWidth="1"/>
    <col min="5122" max="5122" width="17.33203125" style="75" customWidth="1"/>
    <col min="5123" max="5123" width="20.6640625" style="75" customWidth="1"/>
    <col min="5124" max="5124" width="8.88671875" style="75"/>
    <col min="5125" max="5125" width="10.21875" style="75" bestFit="1" customWidth="1"/>
    <col min="5126" max="5376" width="8.88671875" style="75"/>
    <col min="5377" max="5377" width="0.6640625" style="75" customWidth="1"/>
    <col min="5378" max="5378" width="17.33203125" style="75" customWidth="1"/>
    <col min="5379" max="5379" width="20.6640625" style="75" customWidth="1"/>
    <col min="5380" max="5380" width="8.88671875" style="75"/>
    <col min="5381" max="5381" width="10.21875" style="75" bestFit="1" customWidth="1"/>
    <col min="5382" max="5632" width="8.88671875" style="75"/>
    <col min="5633" max="5633" width="0.6640625" style="75" customWidth="1"/>
    <col min="5634" max="5634" width="17.33203125" style="75" customWidth="1"/>
    <col min="5635" max="5635" width="20.6640625" style="75" customWidth="1"/>
    <col min="5636" max="5636" width="8.88671875" style="75"/>
    <col min="5637" max="5637" width="10.21875" style="75" bestFit="1" customWidth="1"/>
    <col min="5638" max="5888" width="8.88671875" style="75"/>
    <col min="5889" max="5889" width="0.6640625" style="75" customWidth="1"/>
    <col min="5890" max="5890" width="17.33203125" style="75" customWidth="1"/>
    <col min="5891" max="5891" width="20.6640625" style="75" customWidth="1"/>
    <col min="5892" max="5892" width="8.88671875" style="75"/>
    <col min="5893" max="5893" width="10.21875" style="75" bestFit="1" customWidth="1"/>
    <col min="5894" max="6144" width="8.88671875" style="75"/>
    <col min="6145" max="6145" width="0.6640625" style="75" customWidth="1"/>
    <col min="6146" max="6146" width="17.33203125" style="75" customWidth="1"/>
    <col min="6147" max="6147" width="20.6640625" style="75" customWidth="1"/>
    <col min="6148" max="6148" width="8.88671875" style="75"/>
    <col min="6149" max="6149" width="10.21875" style="75" bestFit="1" customWidth="1"/>
    <col min="6150" max="6400" width="8.88671875" style="75"/>
    <col min="6401" max="6401" width="0.6640625" style="75" customWidth="1"/>
    <col min="6402" max="6402" width="17.33203125" style="75" customWidth="1"/>
    <col min="6403" max="6403" width="20.6640625" style="75" customWidth="1"/>
    <col min="6404" max="6404" width="8.88671875" style="75"/>
    <col min="6405" max="6405" width="10.21875" style="75" bestFit="1" customWidth="1"/>
    <col min="6406" max="6656" width="8.88671875" style="75"/>
    <col min="6657" max="6657" width="0.6640625" style="75" customWidth="1"/>
    <col min="6658" max="6658" width="17.33203125" style="75" customWidth="1"/>
    <col min="6659" max="6659" width="20.6640625" style="75" customWidth="1"/>
    <col min="6660" max="6660" width="8.88671875" style="75"/>
    <col min="6661" max="6661" width="10.21875" style="75" bestFit="1" customWidth="1"/>
    <col min="6662" max="6912" width="8.88671875" style="75"/>
    <col min="6913" max="6913" width="0.6640625" style="75" customWidth="1"/>
    <col min="6914" max="6914" width="17.33203125" style="75" customWidth="1"/>
    <col min="6915" max="6915" width="20.6640625" style="75" customWidth="1"/>
    <col min="6916" max="6916" width="8.88671875" style="75"/>
    <col min="6917" max="6917" width="10.21875" style="75" bestFit="1" customWidth="1"/>
    <col min="6918" max="7168" width="8.88671875" style="75"/>
    <col min="7169" max="7169" width="0.6640625" style="75" customWidth="1"/>
    <col min="7170" max="7170" width="17.33203125" style="75" customWidth="1"/>
    <col min="7171" max="7171" width="20.6640625" style="75" customWidth="1"/>
    <col min="7172" max="7172" width="8.88671875" style="75"/>
    <col min="7173" max="7173" width="10.21875" style="75" bestFit="1" customWidth="1"/>
    <col min="7174" max="7424" width="8.88671875" style="75"/>
    <col min="7425" max="7425" width="0.6640625" style="75" customWidth="1"/>
    <col min="7426" max="7426" width="17.33203125" style="75" customWidth="1"/>
    <col min="7427" max="7427" width="20.6640625" style="75" customWidth="1"/>
    <col min="7428" max="7428" width="8.88671875" style="75"/>
    <col min="7429" max="7429" width="10.21875" style="75" bestFit="1" customWidth="1"/>
    <col min="7430" max="7680" width="8.88671875" style="75"/>
    <col min="7681" max="7681" width="0.6640625" style="75" customWidth="1"/>
    <col min="7682" max="7682" width="17.33203125" style="75" customWidth="1"/>
    <col min="7683" max="7683" width="20.6640625" style="75" customWidth="1"/>
    <col min="7684" max="7684" width="8.88671875" style="75"/>
    <col min="7685" max="7685" width="10.21875" style="75" bestFit="1" customWidth="1"/>
    <col min="7686" max="7936" width="8.88671875" style="75"/>
    <col min="7937" max="7937" width="0.6640625" style="75" customWidth="1"/>
    <col min="7938" max="7938" width="17.33203125" style="75" customWidth="1"/>
    <col min="7939" max="7939" width="20.6640625" style="75" customWidth="1"/>
    <col min="7940" max="7940" width="8.88671875" style="75"/>
    <col min="7941" max="7941" width="10.21875" style="75" bestFit="1" customWidth="1"/>
    <col min="7942" max="8192" width="8.88671875" style="75"/>
    <col min="8193" max="8193" width="0.6640625" style="75" customWidth="1"/>
    <col min="8194" max="8194" width="17.33203125" style="75" customWidth="1"/>
    <col min="8195" max="8195" width="20.6640625" style="75" customWidth="1"/>
    <col min="8196" max="8196" width="8.88671875" style="75"/>
    <col min="8197" max="8197" width="10.21875" style="75" bestFit="1" customWidth="1"/>
    <col min="8198" max="8448" width="8.88671875" style="75"/>
    <col min="8449" max="8449" width="0.6640625" style="75" customWidth="1"/>
    <col min="8450" max="8450" width="17.33203125" style="75" customWidth="1"/>
    <col min="8451" max="8451" width="20.6640625" style="75" customWidth="1"/>
    <col min="8452" max="8452" width="8.88671875" style="75"/>
    <col min="8453" max="8453" width="10.21875" style="75" bestFit="1" customWidth="1"/>
    <col min="8454" max="8704" width="8.88671875" style="75"/>
    <col min="8705" max="8705" width="0.6640625" style="75" customWidth="1"/>
    <col min="8706" max="8706" width="17.33203125" style="75" customWidth="1"/>
    <col min="8707" max="8707" width="20.6640625" style="75" customWidth="1"/>
    <col min="8708" max="8708" width="8.88671875" style="75"/>
    <col min="8709" max="8709" width="10.21875" style="75" bestFit="1" customWidth="1"/>
    <col min="8710" max="8960" width="8.88671875" style="75"/>
    <col min="8961" max="8961" width="0.6640625" style="75" customWidth="1"/>
    <col min="8962" max="8962" width="17.33203125" style="75" customWidth="1"/>
    <col min="8963" max="8963" width="20.6640625" style="75" customWidth="1"/>
    <col min="8964" max="8964" width="8.88671875" style="75"/>
    <col min="8965" max="8965" width="10.21875" style="75" bestFit="1" customWidth="1"/>
    <col min="8966" max="9216" width="8.88671875" style="75"/>
    <col min="9217" max="9217" width="0.6640625" style="75" customWidth="1"/>
    <col min="9218" max="9218" width="17.33203125" style="75" customWidth="1"/>
    <col min="9219" max="9219" width="20.6640625" style="75" customWidth="1"/>
    <col min="9220" max="9220" width="8.88671875" style="75"/>
    <col min="9221" max="9221" width="10.21875" style="75" bestFit="1" customWidth="1"/>
    <col min="9222" max="9472" width="8.88671875" style="75"/>
    <col min="9473" max="9473" width="0.6640625" style="75" customWidth="1"/>
    <col min="9474" max="9474" width="17.33203125" style="75" customWidth="1"/>
    <col min="9475" max="9475" width="20.6640625" style="75" customWidth="1"/>
    <col min="9476" max="9476" width="8.88671875" style="75"/>
    <col min="9477" max="9477" width="10.21875" style="75" bestFit="1" customWidth="1"/>
    <col min="9478" max="9728" width="8.88671875" style="75"/>
    <col min="9729" max="9729" width="0.6640625" style="75" customWidth="1"/>
    <col min="9730" max="9730" width="17.33203125" style="75" customWidth="1"/>
    <col min="9731" max="9731" width="20.6640625" style="75" customWidth="1"/>
    <col min="9732" max="9732" width="8.88671875" style="75"/>
    <col min="9733" max="9733" width="10.21875" style="75" bestFit="1" customWidth="1"/>
    <col min="9734" max="9984" width="8.88671875" style="75"/>
    <col min="9985" max="9985" width="0.6640625" style="75" customWidth="1"/>
    <col min="9986" max="9986" width="17.33203125" style="75" customWidth="1"/>
    <col min="9987" max="9987" width="20.6640625" style="75" customWidth="1"/>
    <col min="9988" max="9988" width="8.88671875" style="75"/>
    <col min="9989" max="9989" width="10.21875" style="75" bestFit="1" customWidth="1"/>
    <col min="9990" max="10240" width="8.88671875" style="75"/>
    <col min="10241" max="10241" width="0.6640625" style="75" customWidth="1"/>
    <col min="10242" max="10242" width="17.33203125" style="75" customWidth="1"/>
    <col min="10243" max="10243" width="20.6640625" style="75" customWidth="1"/>
    <col min="10244" max="10244" width="8.88671875" style="75"/>
    <col min="10245" max="10245" width="10.21875" style="75" bestFit="1" customWidth="1"/>
    <col min="10246" max="10496" width="8.88671875" style="75"/>
    <col min="10497" max="10497" width="0.6640625" style="75" customWidth="1"/>
    <col min="10498" max="10498" width="17.33203125" style="75" customWidth="1"/>
    <col min="10499" max="10499" width="20.6640625" style="75" customWidth="1"/>
    <col min="10500" max="10500" width="8.88671875" style="75"/>
    <col min="10501" max="10501" width="10.21875" style="75" bestFit="1" customWidth="1"/>
    <col min="10502" max="10752" width="8.88671875" style="75"/>
    <col min="10753" max="10753" width="0.6640625" style="75" customWidth="1"/>
    <col min="10754" max="10754" width="17.33203125" style="75" customWidth="1"/>
    <col min="10755" max="10755" width="20.6640625" style="75" customWidth="1"/>
    <col min="10756" max="10756" width="8.88671875" style="75"/>
    <col min="10757" max="10757" width="10.21875" style="75" bestFit="1" customWidth="1"/>
    <col min="10758" max="11008" width="8.88671875" style="75"/>
    <col min="11009" max="11009" width="0.6640625" style="75" customWidth="1"/>
    <col min="11010" max="11010" width="17.33203125" style="75" customWidth="1"/>
    <col min="11011" max="11011" width="20.6640625" style="75" customWidth="1"/>
    <col min="11012" max="11012" width="8.88671875" style="75"/>
    <col min="11013" max="11013" width="10.21875" style="75" bestFit="1" customWidth="1"/>
    <col min="11014" max="11264" width="8.88671875" style="75"/>
    <col min="11265" max="11265" width="0.6640625" style="75" customWidth="1"/>
    <col min="11266" max="11266" width="17.33203125" style="75" customWidth="1"/>
    <col min="11267" max="11267" width="20.6640625" style="75" customWidth="1"/>
    <col min="11268" max="11268" width="8.88671875" style="75"/>
    <col min="11269" max="11269" width="10.21875" style="75" bestFit="1" customWidth="1"/>
    <col min="11270" max="11520" width="8.88671875" style="75"/>
    <col min="11521" max="11521" width="0.6640625" style="75" customWidth="1"/>
    <col min="11522" max="11522" width="17.33203125" style="75" customWidth="1"/>
    <col min="11523" max="11523" width="20.6640625" style="75" customWidth="1"/>
    <col min="11524" max="11524" width="8.88671875" style="75"/>
    <col min="11525" max="11525" width="10.21875" style="75" bestFit="1" customWidth="1"/>
    <col min="11526" max="11776" width="8.88671875" style="75"/>
    <col min="11777" max="11777" width="0.6640625" style="75" customWidth="1"/>
    <col min="11778" max="11778" width="17.33203125" style="75" customWidth="1"/>
    <col min="11779" max="11779" width="20.6640625" style="75" customWidth="1"/>
    <col min="11780" max="11780" width="8.88671875" style="75"/>
    <col min="11781" max="11781" width="10.21875" style="75" bestFit="1" customWidth="1"/>
    <col min="11782" max="12032" width="8.88671875" style="75"/>
    <col min="12033" max="12033" width="0.6640625" style="75" customWidth="1"/>
    <col min="12034" max="12034" width="17.33203125" style="75" customWidth="1"/>
    <col min="12035" max="12035" width="20.6640625" style="75" customWidth="1"/>
    <col min="12036" max="12036" width="8.88671875" style="75"/>
    <col min="12037" max="12037" width="10.21875" style="75" bestFit="1" customWidth="1"/>
    <col min="12038" max="12288" width="8.88671875" style="75"/>
    <col min="12289" max="12289" width="0.6640625" style="75" customWidth="1"/>
    <col min="12290" max="12290" width="17.33203125" style="75" customWidth="1"/>
    <col min="12291" max="12291" width="20.6640625" style="75" customWidth="1"/>
    <col min="12292" max="12292" width="8.88671875" style="75"/>
    <col min="12293" max="12293" width="10.21875" style="75" bestFit="1" customWidth="1"/>
    <col min="12294" max="12544" width="8.88671875" style="75"/>
    <col min="12545" max="12545" width="0.6640625" style="75" customWidth="1"/>
    <col min="12546" max="12546" width="17.33203125" style="75" customWidth="1"/>
    <col min="12547" max="12547" width="20.6640625" style="75" customWidth="1"/>
    <col min="12548" max="12548" width="8.88671875" style="75"/>
    <col min="12549" max="12549" width="10.21875" style="75" bestFit="1" customWidth="1"/>
    <col min="12550" max="12800" width="8.88671875" style="75"/>
    <col min="12801" max="12801" width="0.6640625" style="75" customWidth="1"/>
    <col min="12802" max="12802" width="17.33203125" style="75" customWidth="1"/>
    <col min="12803" max="12803" width="20.6640625" style="75" customWidth="1"/>
    <col min="12804" max="12804" width="8.88671875" style="75"/>
    <col min="12805" max="12805" width="10.21875" style="75" bestFit="1" customWidth="1"/>
    <col min="12806" max="13056" width="8.88671875" style="75"/>
    <col min="13057" max="13057" width="0.6640625" style="75" customWidth="1"/>
    <col min="13058" max="13058" width="17.33203125" style="75" customWidth="1"/>
    <col min="13059" max="13059" width="20.6640625" style="75" customWidth="1"/>
    <col min="13060" max="13060" width="8.88671875" style="75"/>
    <col min="13061" max="13061" width="10.21875" style="75" bestFit="1" customWidth="1"/>
    <col min="13062" max="13312" width="8.88671875" style="75"/>
    <col min="13313" max="13313" width="0.6640625" style="75" customWidth="1"/>
    <col min="13314" max="13314" width="17.33203125" style="75" customWidth="1"/>
    <col min="13315" max="13315" width="20.6640625" style="75" customWidth="1"/>
    <col min="13316" max="13316" width="8.88671875" style="75"/>
    <col min="13317" max="13317" width="10.21875" style="75" bestFit="1" customWidth="1"/>
    <col min="13318" max="13568" width="8.88671875" style="75"/>
    <col min="13569" max="13569" width="0.6640625" style="75" customWidth="1"/>
    <col min="13570" max="13570" width="17.33203125" style="75" customWidth="1"/>
    <col min="13571" max="13571" width="20.6640625" style="75" customWidth="1"/>
    <col min="13572" max="13572" width="8.88671875" style="75"/>
    <col min="13573" max="13573" width="10.21875" style="75" bestFit="1" customWidth="1"/>
    <col min="13574" max="13824" width="8.88671875" style="75"/>
    <col min="13825" max="13825" width="0.6640625" style="75" customWidth="1"/>
    <col min="13826" max="13826" width="17.33203125" style="75" customWidth="1"/>
    <col min="13827" max="13827" width="20.6640625" style="75" customWidth="1"/>
    <col min="13828" max="13828" width="8.88671875" style="75"/>
    <col min="13829" max="13829" width="10.21875" style="75" bestFit="1" customWidth="1"/>
    <col min="13830" max="14080" width="8.88671875" style="75"/>
    <col min="14081" max="14081" width="0.6640625" style="75" customWidth="1"/>
    <col min="14082" max="14082" width="17.33203125" style="75" customWidth="1"/>
    <col min="14083" max="14083" width="20.6640625" style="75" customWidth="1"/>
    <col min="14084" max="14084" width="8.88671875" style="75"/>
    <col min="14085" max="14085" width="10.21875" style="75" bestFit="1" customWidth="1"/>
    <col min="14086" max="14336" width="8.88671875" style="75"/>
    <col min="14337" max="14337" width="0.6640625" style="75" customWidth="1"/>
    <col min="14338" max="14338" width="17.33203125" style="75" customWidth="1"/>
    <col min="14339" max="14339" width="20.6640625" style="75" customWidth="1"/>
    <col min="14340" max="14340" width="8.88671875" style="75"/>
    <col min="14341" max="14341" width="10.21875" style="75" bestFit="1" customWidth="1"/>
    <col min="14342" max="14592" width="8.88671875" style="75"/>
    <col min="14593" max="14593" width="0.6640625" style="75" customWidth="1"/>
    <col min="14594" max="14594" width="17.33203125" style="75" customWidth="1"/>
    <col min="14595" max="14595" width="20.6640625" style="75" customWidth="1"/>
    <col min="14596" max="14596" width="8.88671875" style="75"/>
    <col min="14597" max="14597" width="10.21875" style="75" bestFit="1" customWidth="1"/>
    <col min="14598" max="14848" width="8.88671875" style="75"/>
    <col min="14849" max="14849" width="0.6640625" style="75" customWidth="1"/>
    <col min="14850" max="14850" width="17.33203125" style="75" customWidth="1"/>
    <col min="14851" max="14851" width="20.6640625" style="75" customWidth="1"/>
    <col min="14852" max="14852" width="8.88671875" style="75"/>
    <col min="14853" max="14853" width="10.21875" style="75" bestFit="1" customWidth="1"/>
    <col min="14854" max="15104" width="8.88671875" style="75"/>
    <col min="15105" max="15105" width="0.6640625" style="75" customWidth="1"/>
    <col min="15106" max="15106" width="17.33203125" style="75" customWidth="1"/>
    <col min="15107" max="15107" width="20.6640625" style="75" customWidth="1"/>
    <col min="15108" max="15108" width="8.88671875" style="75"/>
    <col min="15109" max="15109" width="10.21875" style="75" bestFit="1" customWidth="1"/>
    <col min="15110" max="15360" width="8.88671875" style="75"/>
    <col min="15361" max="15361" width="0.6640625" style="75" customWidth="1"/>
    <col min="15362" max="15362" width="17.33203125" style="75" customWidth="1"/>
    <col min="15363" max="15363" width="20.6640625" style="75" customWidth="1"/>
    <col min="15364" max="15364" width="8.88671875" style="75"/>
    <col min="15365" max="15365" width="10.21875" style="75" bestFit="1" customWidth="1"/>
    <col min="15366" max="15616" width="8.88671875" style="75"/>
    <col min="15617" max="15617" width="0.6640625" style="75" customWidth="1"/>
    <col min="15618" max="15618" width="17.33203125" style="75" customWidth="1"/>
    <col min="15619" max="15619" width="20.6640625" style="75" customWidth="1"/>
    <col min="15620" max="15620" width="8.88671875" style="75"/>
    <col min="15621" max="15621" width="10.21875" style="75" bestFit="1" customWidth="1"/>
    <col min="15622" max="15872" width="8.88671875" style="75"/>
    <col min="15873" max="15873" width="0.6640625" style="75" customWidth="1"/>
    <col min="15874" max="15874" width="17.33203125" style="75" customWidth="1"/>
    <col min="15875" max="15875" width="20.6640625" style="75" customWidth="1"/>
    <col min="15876" max="15876" width="8.88671875" style="75"/>
    <col min="15877" max="15877" width="10.21875" style="75" bestFit="1" customWidth="1"/>
    <col min="15878" max="16128" width="8.88671875" style="75"/>
    <col min="16129" max="16129" width="0.6640625" style="75" customWidth="1"/>
    <col min="16130" max="16130" width="17.33203125" style="75" customWidth="1"/>
    <col min="16131" max="16131" width="20.6640625" style="75" customWidth="1"/>
    <col min="16132" max="16132" width="8.88671875" style="75"/>
    <col min="16133" max="16133" width="10.21875" style="75" bestFit="1" customWidth="1"/>
    <col min="16134" max="16384" width="8.88671875" style="75"/>
  </cols>
  <sheetData>
    <row r="1" spans="2:6" s="68" customFormat="1" ht="7.5" customHeight="1">
      <c r="B1" s="67"/>
    </row>
    <row r="2" spans="2:6" s="71" customFormat="1" ht="19.5" customHeight="1">
      <c r="B2" s="152" t="s">
        <v>141</v>
      </c>
      <c r="C2" s="69"/>
      <c r="D2" s="70"/>
      <c r="F2" s="70"/>
    </row>
    <row r="3" spans="2:6" s="73" customFormat="1" ht="19.5" customHeight="1" thickBot="1">
      <c r="B3" s="72"/>
      <c r="E3" s="76" t="s">
        <v>32</v>
      </c>
    </row>
    <row r="4" spans="2:6" s="74" customFormat="1" ht="12" customHeight="1">
      <c r="B4" s="153"/>
      <c r="C4" s="154"/>
      <c r="D4" s="155"/>
      <c r="E4" s="346" t="s">
        <v>142</v>
      </c>
    </row>
    <row r="5" spans="2:6" s="74" customFormat="1" ht="12" customHeight="1">
      <c r="B5" s="156" t="s">
        <v>143</v>
      </c>
      <c r="C5" s="349" t="s">
        <v>144</v>
      </c>
      <c r="D5" s="349" t="s">
        <v>145</v>
      </c>
      <c r="E5" s="347"/>
    </row>
    <row r="6" spans="2:6" s="74" customFormat="1" ht="12" customHeight="1">
      <c r="B6" s="157"/>
      <c r="C6" s="350"/>
      <c r="D6" s="350"/>
      <c r="E6" s="348"/>
    </row>
    <row r="7" spans="2:6" s="130" customFormat="1" ht="13.5" customHeight="1">
      <c r="B7" s="158" t="s">
        <v>0</v>
      </c>
      <c r="C7" s="159">
        <f>C8+C9</f>
        <v>9666455</v>
      </c>
      <c r="D7" s="159">
        <f t="shared" ref="D7" si="0">D8+D9</f>
        <v>63934013</v>
      </c>
      <c r="E7" s="277">
        <f>C7+D7</f>
        <v>73600468</v>
      </c>
      <c r="F7" s="188"/>
    </row>
    <row r="8" spans="2:6" s="130" customFormat="1" ht="13.5" customHeight="1">
      <c r="B8" s="158" t="s">
        <v>146</v>
      </c>
      <c r="C8" s="160">
        <f>SUM(C12:C34)</f>
        <v>5481933</v>
      </c>
      <c r="D8" s="160">
        <f t="shared" ref="D8" si="1">SUM(D12:D34)</f>
        <v>44113630</v>
      </c>
      <c r="E8" s="277">
        <f t="shared" ref="E8:E11" si="2">C8+D8</f>
        <v>49595563</v>
      </c>
      <c r="F8" s="188"/>
    </row>
    <row r="9" spans="2:6" s="130" customFormat="1" ht="13.5" customHeight="1">
      <c r="B9" s="158" t="s">
        <v>1</v>
      </c>
      <c r="C9" s="160">
        <f>SUM(C38:C76)</f>
        <v>4184522</v>
      </c>
      <c r="D9" s="160">
        <f t="shared" ref="D9" si="3">SUM(D38:D76)</f>
        <v>19820383</v>
      </c>
      <c r="E9" s="278">
        <f t="shared" si="2"/>
        <v>24004905</v>
      </c>
    </row>
    <row r="10" spans="2:6" s="130" customFormat="1" ht="13.5" customHeight="1">
      <c r="B10" s="158" t="s">
        <v>147</v>
      </c>
      <c r="C10" s="160">
        <f>SUM(C38:C63)</f>
        <v>4126666</v>
      </c>
      <c r="D10" s="160">
        <f t="shared" ref="D10" si="4">SUM(D38:D63)</f>
        <v>19476427</v>
      </c>
      <c r="E10" s="277">
        <f t="shared" si="2"/>
        <v>23603093</v>
      </c>
      <c r="F10" s="188"/>
    </row>
    <row r="11" spans="2:6" s="130" customFormat="1" ht="13.5" customHeight="1">
      <c r="B11" s="161" t="s">
        <v>2</v>
      </c>
      <c r="C11" s="160">
        <f>SUM(C64:C76)</f>
        <v>57856</v>
      </c>
      <c r="D11" s="160">
        <f t="shared" ref="D11" si="5">SUM(D64:D76)</f>
        <v>343956</v>
      </c>
      <c r="E11" s="277">
        <f t="shared" si="2"/>
        <v>401812</v>
      </c>
      <c r="F11" s="188"/>
    </row>
    <row r="12" spans="2:6" s="74" customFormat="1" ht="13.5" customHeight="1">
      <c r="B12" s="162" t="s">
        <v>33</v>
      </c>
      <c r="C12" s="163">
        <v>13822</v>
      </c>
      <c r="D12" s="163">
        <v>301290</v>
      </c>
      <c r="E12" s="164">
        <v>315112</v>
      </c>
    </row>
    <row r="13" spans="2:6" s="74" customFormat="1" ht="13.5" customHeight="1">
      <c r="B13" s="165" t="s">
        <v>34</v>
      </c>
      <c r="C13" s="166">
        <v>79064</v>
      </c>
      <c r="D13" s="166">
        <v>816243</v>
      </c>
      <c r="E13" s="167">
        <v>895307</v>
      </c>
    </row>
    <row r="14" spans="2:6" s="74" customFormat="1" ht="13.5" customHeight="1">
      <c r="B14" s="165" t="s">
        <v>35</v>
      </c>
      <c r="C14" s="166">
        <v>48282</v>
      </c>
      <c r="D14" s="166">
        <v>1073929</v>
      </c>
      <c r="E14" s="167">
        <v>1122211</v>
      </c>
    </row>
    <row r="15" spans="2:6" s="74" customFormat="1" ht="13.5" customHeight="1">
      <c r="B15" s="165" t="s">
        <v>36</v>
      </c>
      <c r="C15" s="166">
        <v>85762</v>
      </c>
      <c r="D15" s="166">
        <v>1444779</v>
      </c>
      <c r="E15" s="167">
        <v>1530541</v>
      </c>
    </row>
    <row r="16" spans="2:6" s="74" customFormat="1" ht="13.5" customHeight="1">
      <c r="B16" s="168" t="s">
        <v>37</v>
      </c>
      <c r="C16" s="169">
        <v>61709</v>
      </c>
      <c r="D16" s="169">
        <v>1055425</v>
      </c>
      <c r="E16" s="170">
        <v>1117134</v>
      </c>
    </row>
    <row r="17" spans="2:5" s="74" customFormat="1" ht="13.5" customHeight="1">
      <c r="B17" s="162" t="s">
        <v>38</v>
      </c>
      <c r="C17" s="163">
        <v>92483</v>
      </c>
      <c r="D17" s="163">
        <v>970041</v>
      </c>
      <c r="E17" s="164">
        <v>1062524</v>
      </c>
    </row>
    <row r="18" spans="2:5" s="74" customFormat="1" ht="13.5" customHeight="1">
      <c r="B18" s="165" t="s">
        <v>39</v>
      </c>
      <c r="C18" s="166">
        <v>156147</v>
      </c>
      <c r="D18" s="166">
        <v>1338496</v>
      </c>
      <c r="E18" s="167">
        <v>1494643</v>
      </c>
    </row>
    <row r="19" spans="2:5" s="74" customFormat="1" ht="13.5" customHeight="1">
      <c r="B19" s="165" t="s">
        <v>40</v>
      </c>
      <c r="C19" s="166">
        <v>349310</v>
      </c>
      <c r="D19" s="166">
        <v>2543145</v>
      </c>
      <c r="E19" s="167">
        <v>2892455</v>
      </c>
    </row>
    <row r="20" spans="2:5" s="74" customFormat="1" ht="13.5" customHeight="1">
      <c r="B20" s="165" t="s">
        <v>41</v>
      </c>
      <c r="C20" s="166">
        <v>207462</v>
      </c>
      <c r="D20" s="166">
        <v>1954155</v>
      </c>
      <c r="E20" s="167">
        <v>2161617</v>
      </c>
    </row>
    <row r="21" spans="2:5" s="74" customFormat="1" ht="13.5" customHeight="1">
      <c r="B21" s="168" t="s">
        <v>42</v>
      </c>
      <c r="C21" s="169">
        <v>69851</v>
      </c>
      <c r="D21" s="169">
        <v>1344374</v>
      </c>
      <c r="E21" s="170">
        <v>1414225</v>
      </c>
    </row>
    <row r="22" spans="2:5" s="74" customFormat="1" ht="13.5" customHeight="1">
      <c r="B22" s="162" t="s">
        <v>43</v>
      </c>
      <c r="C22" s="163">
        <v>447970</v>
      </c>
      <c r="D22" s="163">
        <v>3544146</v>
      </c>
      <c r="E22" s="164">
        <v>3992116</v>
      </c>
    </row>
    <row r="23" spans="2:5" s="74" customFormat="1" ht="13.5" customHeight="1">
      <c r="B23" s="165" t="s">
        <v>44</v>
      </c>
      <c r="C23" s="166">
        <v>383423</v>
      </c>
      <c r="D23" s="166">
        <v>4166617</v>
      </c>
      <c r="E23" s="167">
        <v>4550040</v>
      </c>
    </row>
    <row r="24" spans="2:5" s="74" customFormat="1" ht="13.5" customHeight="1">
      <c r="B24" s="165" t="s">
        <v>45</v>
      </c>
      <c r="C24" s="166">
        <v>50354</v>
      </c>
      <c r="D24" s="166">
        <v>986670</v>
      </c>
      <c r="E24" s="167">
        <v>1037024</v>
      </c>
    </row>
    <row r="25" spans="2:5" s="74" customFormat="1" ht="13.5" customHeight="1">
      <c r="B25" s="165" t="s">
        <v>46</v>
      </c>
      <c r="C25" s="166">
        <v>152135</v>
      </c>
      <c r="D25" s="166">
        <v>1533190</v>
      </c>
      <c r="E25" s="167">
        <v>1685325</v>
      </c>
    </row>
    <row r="26" spans="2:5" s="74" customFormat="1" ht="13.5" customHeight="1">
      <c r="B26" s="168" t="s">
        <v>47</v>
      </c>
      <c r="C26" s="169">
        <v>290571</v>
      </c>
      <c r="D26" s="169">
        <v>2665162</v>
      </c>
      <c r="E26" s="170">
        <v>2955733</v>
      </c>
    </row>
    <row r="27" spans="2:5" s="74" customFormat="1" ht="13.5" customHeight="1">
      <c r="B27" s="162" t="s">
        <v>48</v>
      </c>
      <c r="C27" s="163">
        <v>102525</v>
      </c>
      <c r="D27" s="163">
        <v>1267289</v>
      </c>
      <c r="E27" s="164">
        <v>1369814</v>
      </c>
    </row>
    <row r="28" spans="2:5" s="74" customFormat="1" ht="13.5" customHeight="1">
      <c r="B28" s="165" t="s">
        <v>49</v>
      </c>
      <c r="C28" s="166">
        <v>248449</v>
      </c>
      <c r="D28" s="166">
        <v>1631991</v>
      </c>
      <c r="E28" s="167">
        <v>1880440</v>
      </c>
    </row>
    <row r="29" spans="2:5" s="74" customFormat="1" ht="13.5" customHeight="1">
      <c r="B29" s="165" t="s">
        <v>50</v>
      </c>
      <c r="C29" s="166">
        <v>174671</v>
      </c>
      <c r="D29" s="166">
        <v>989163</v>
      </c>
      <c r="E29" s="167">
        <v>1163834</v>
      </c>
    </row>
    <row r="30" spans="2:5" s="74" customFormat="1" ht="13.5" customHeight="1">
      <c r="B30" s="165" t="s">
        <v>51</v>
      </c>
      <c r="C30" s="166">
        <v>343073</v>
      </c>
      <c r="D30" s="166">
        <v>2614472</v>
      </c>
      <c r="E30" s="167">
        <v>2957545</v>
      </c>
    </row>
    <row r="31" spans="2:5" s="74" customFormat="1" ht="13.5" customHeight="1">
      <c r="B31" s="168" t="s">
        <v>52</v>
      </c>
      <c r="C31" s="169">
        <v>525515</v>
      </c>
      <c r="D31" s="169">
        <v>3465157</v>
      </c>
      <c r="E31" s="170">
        <v>3990672</v>
      </c>
    </row>
    <row r="32" spans="2:5" s="74" customFormat="1" ht="13.5" customHeight="1">
      <c r="B32" s="162" t="s">
        <v>53</v>
      </c>
      <c r="C32" s="163">
        <v>611172</v>
      </c>
      <c r="D32" s="163">
        <v>3083660</v>
      </c>
      <c r="E32" s="164">
        <v>3694832</v>
      </c>
    </row>
    <row r="33" spans="2:6" s="74" customFormat="1" ht="13.5" customHeight="1">
      <c r="B33" s="165" t="s">
        <v>54</v>
      </c>
      <c r="C33" s="166">
        <v>424798</v>
      </c>
      <c r="D33" s="166">
        <v>2116009</v>
      </c>
      <c r="E33" s="167">
        <v>2540807</v>
      </c>
    </row>
    <row r="34" spans="2:6" s="74" customFormat="1" ht="13.5" customHeight="1" thickBot="1">
      <c r="B34" s="171" t="s">
        <v>55</v>
      </c>
      <c r="C34" s="172">
        <v>563385</v>
      </c>
      <c r="D34" s="172">
        <v>3208227</v>
      </c>
      <c r="E34" s="173">
        <v>3771612</v>
      </c>
    </row>
    <row r="35" spans="2:6" s="74" customFormat="1" ht="13.5" customHeight="1">
      <c r="B35" s="174"/>
      <c r="C35" s="175"/>
      <c r="D35" s="175"/>
      <c r="E35" s="175"/>
      <c r="F35" s="77"/>
    </row>
    <row r="36" spans="2:6" s="74" customFormat="1" ht="13.5" customHeight="1">
      <c r="B36" s="176"/>
      <c r="C36" s="177"/>
      <c r="D36" s="177"/>
      <c r="E36" s="177"/>
    </row>
    <row r="37" spans="2:6" s="74" customFormat="1" ht="13.5" customHeight="1">
      <c r="B37" s="176"/>
      <c r="C37" s="177"/>
      <c r="D37" s="177"/>
      <c r="E37" s="177"/>
    </row>
    <row r="38" spans="2:6" s="74" customFormat="1" ht="13.5" customHeight="1">
      <c r="B38" s="178" t="s">
        <v>148</v>
      </c>
      <c r="C38" s="179">
        <v>500435</v>
      </c>
      <c r="D38" s="179">
        <v>2523703</v>
      </c>
      <c r="E38" s="179">
        <f>C38+D38</f>
        <v>3024138</v>
      </c>
    </row>
    <row r="39" spans="2:6" s="74" customFormat="1" ht="13.5" customHeight="1">
      <c r="B39" s="180" t="s">
        <v>149</v>
      </c>
      <c r="C39" s="181">
        <v>183170</v>
      </c>
      <c r="D39" s="181">
        <v>865817</v>
      </c>
      <c r="E39" s="182">
        <f t="shared" ref="E39:E76" si="6">C39+D39</f>
        <v>1048987</v>
      </c>
    </row>
    <row r="40" spans="2:6" s="74" customFormat="1" ht="13.5" customHeight="1">
      <c r="B40" s="180" t="s">
        <v>150</v>
      </c>
      <c r="C40" s="181">
        <v>57270</v>
      </c>
      <c r="D40" s="181">
        <v>681563</v>
      </c>
      <c r="E40" s="182">
        <f t="shared" si="6"/>
        <v>738833</v>
      </c>
    </row>
    <row r="41" spans="2:6" s="74" customFormat="1" ht="13.5" customHeight="1">
      <c r="B41" s="180" t="s">
        <v>151</v>
      </c>
      <c r="C41" s="181">
        <v>144967</v>
      </c>
      <c r="D41" s="181">
        <v>894455</v>
      </c>
      <c r="E41" s="182">
        <f t="shared" si="6"/>
        <v>1039422</v>
      </c>
    </row>
    <row r="42" spans="2:6" s="74" customFormat="1" ht="13.5" customHeight="1">
      <c r="B42" s="183" t="s">
        <v>152</v>
      </c>
      <c r="C42" s="184">
        <v>118785</v>
      </c>
      <c r="D42" s="184">
        <v>576477</v>
      </c>
      <c r="E42" s="181">
        <f t="shared" si="6"/>
        <v>695262</v>
      </c>
    </row>
    <row r="43" spans="2:6" s="74" customFormat="1" ht="13.5" customHeight="1">
      <c r="B43" s="178" t="s">
        <v>153</v>
      </c>
      <c r="C43" s="179">
        <v>260337</v>
      </c>
      <c r="D43" s="179">
        <v>1245989</v>
      </c>
      <c r="E43" s="179">
        <f t="shared" si="6"/>
        <v>1506326</v>
      </c>
    </row>
    <row r="44" spans="2:6" s="74" customFormat="1" ht="13.5" customHeight="1">
      <c r="B44" s="180" t="s">
        <v>154</v>
      </c>
      <c r="C44" s="181">
        <v>140109</v>
      </c>
      <c r="D44" s="181">
        <v>535407</v>
      </c>
      <c r="E44" s="182">
        <f t="shared" si="6"/>
        <v>675516</v>
      </c>
    </row>
    <row r="45" spans="2:6" s="74" customFormat="1" ht="13.5" customHeight="1">
      <c r="B45" s="180" t="s">
        <v>155</v>
      </c>
      <c r="C45" s="181">
        <v>221394</v>
      </c>
      <c r="D45" s="181">
        <v>1132551</v>
      </c>
      <c r="E45" s="182">
        <f t="shared" si="6"/>
        <v>1353945</v>
      </c>
    </row>
    <row r="46" spans="2:6" s="74" customFormat="1" ht="13.5" customHeight="1">
      <c r="B46" s="180" t="s">
        <v>156</v>
      </c>
      <c r="C46" s="181">
        <v>457759</v>
      </c>
      <c r="D46" s="181">
        <v>1989352</v>
      </c>
      <c r="E46" s="182">
        <f t="shared" si="6"/>
        <v>2447111</v>
      </c>
    </row>
    <row r="47" spans="2:6" s="74" customFormat="1" ht="13.5" customHeight="1">
      <c r="B47" s="183" t="s">
        <v>157</v>
      </c>
      <c r="C47" s="184">
        <v>112278</v>
      </c>
      <c r="D47" s="184">
        <v>600934</v>
      </c>
      <c r="E47" s="181">
        <f t="shared" si="6"/>
        <v>713212</v>
      </c>
    </row>
    <row r="48" spans="2:6" s="74" customFormat="1" ht="13.5" customHeight="1">
      <c r="B48" s="178" t="s">
        <v>158</v>
      </c>
      <c r="C48" s="179">
        <v>235890</v>
      </c>
      <c r="D48" s="179">
        <v>926969</v>
      </c>
      <c r="E48" s="179">
        <f t="shared" si="6"/>
        <v>1162859</v>
      </c>
    </row>
    <row r="49" spans="2:5" s="74" customFormat="1" ht="13.5" customHeight="1">
      <c r="B49" s="180" t="s">
        <v>159</v>
      </c>
      <c r="C49" s="181">
        <v>205386</v>
      </c>
      <c r="D49" s="181">
        <v>894484</v>
      </c>
      <c r="E49" s="182">
        <f t="shared" si="6"/>
        <v>1099870</v>
      </c>
    </row>
    <row r="50" spans="2:5" s="74" customFormat="1" ht="13.5" customHeight="1">
      <c r="B50" s="180" t="s">
        <v>160</v>
      </c>
      <c r="C50" s="181">
        <v>193138</v>
      </c>
      <c r="D50" s="181">
        <v>697340</v>
      </c>
      <c r="E50" s="182">
        <f t="shared" si="6"/>
        <v>890478</v>
      </c>
    </row>
    <row r="51" spans="2:5" ht="7.5" customHeight="1">
      <c r="B51" s="180" t="s">
        <v>161</v>
      </c>
      <c r="C51" s="181">
        <v>127270</v>
      </c>
      <c r="D51" s="181">
        <v>625211</v>
      </c>
      <c r="E51" s="182">
        <f t="shared" si="6"/>
        <v>752481</v>
      </c>
    </row>
    <row r="52" spans="2:5">
      <c r="B52" s="183" t="s">
        <v>162</v>
      </c>
      <c r="C52" s="184">
        <v>50469</v>
      </c>
      <c r="D52" s="184">
        <v>348606</v>
      </c>
      <c r="E52" s="181">
        <f t="shared" si="6"/>
        <v>399075</v>
      </c>
    </row>
    <row r="53" spans="2:5">
      <c r="B53" s="178" t="s">
        <v>163</v>
      </c>
      <c r="C53" s="179">
        <v>43797</v>
      </c>
      <c r="D53" s="179">
        <v>250733</v>
      </c>
      <c r="E53" s="179">
        <f t="shared" si="6"/>
        <v>294530</v>
      </c>
    </row>
    <row r="54" spans="2:5">
      <c r="B54" s="180" t="s">
        <v>164</v>
      </c>
      <c r="C54" s="181">
        <v>68860</v>
      </c>
      <c r="D54" s="181">
        <v>383916</v>
      </c>
      <c r="E54" s="182">
        <f t="shared" si="6"/>
        <v>452776</v>
      </c>
    </row>
    <row r="55" spans="2:5">
      <c r="B55" s="180" t="s">
        <v>165</v>
      </c>
      <c r="C55" s="181">
        <v>95785</v>
      </c>
      <c r="D55" s="181">
        <v>392549</v>
      </c>
      <c r="E55" s="182">
        <f t="shared" si="6"/>
        <v>488334</v>
      </c>
    </row>
    <row r="56" spans="2:5">
      <c r="B56" s="180" t="s">
        <v>166</v>
      </c>
      <c r="C56" s="181">
        <v>85064</v>
      </c>
      <c r="D56" s="181">
        <v>334404</v>
      </c>
      <c r="E56" s="182">
        <f t="shared" si="6"/>
        <v>419468</v>
      </c>
    </row>
    <row r="57" spans="2:5">
      <c r="B57" s="183" t="s">
        <v>167</v>
      </c>
      <c r="C57" s="184">
        <v>143974</v>
      </c>
      <c r="D57" s="184">
        <v>529071</v>
      </c>
      <c r="E57" s="181">
        <f t="shared" si="6"/>
        <v>673045</v>
      </c>
    </row>
    <row r="58" spans="2:5">
      <c r="B58" s="178" t="s">
        <v>168</v>
      </c>
      <c r="C58" s="179">
        <v>90801</v>
      </c>
      <c r="D58" s="179">
        <v>315470</v>
      </c>
      <c r="E58" s="179">
        <f t="shared" si="6"/>
        <v>406271</v>
      </c>
    </row>
    <row r="59" spans="2:5">
      <c r="B59" s="180" t="s">
        <v>169</v>
      </c>
      <c r="C59" s="181">
        <v>120284</v>
      </c>
      <c r="D59" s="181">
        <v>681948</v>
      </c>
      <c r="E59" s="182">
        <f t="shared" si="6"/>
        <v>802232</v>
      </c>
    </row>
    <row r="60" spans="2:5">
      <c r="B60" s="180" t="s">
        <v>170</v>
      </c>
      <c r="C60" s="181">
        <v>104067</v>
      </c>
      <c r="D60" s="181">
        <v>464837</v>
      </c>
      <c r="E60" s="182">
        <f t="shared" si="6"/>
        <v>568904</v>
      </c>
    </row>
    <row r="61" spans="2:5">
      <c r="B61" s="180" t="s">
        <v>171</v>
      </c>
      <c r="C61" s="181">
        <v>53919</v>
      </c>
      <c r="D61" s="181">
        <v>256205</v>
      </c>
      <c r="E61" s="182">
        <f t="shared" si="6"/>
        <v>310124</v>
      </c>
    </row>
    <row r="62" spans="2:5">
      <c r="B62" s="180" t="s">
        <v>172</v>
      </c>
      <c r="C62" s="181">
        <v>84416</v>
      </c>
      <c r="D62" s="181">
        <v>364616</v>
      </c>
      <c r="E62" s="182">
        <f t="shared" si="6"/>
        <v>449032</v>
      </c>
    </row>
    <row r="63" spans="2:5">
      <c r="B63" s="183" t="s">
        <v>173</v>
      </c>
      <c r="C63" s="185">
        <v>227042</v>
      </c>
      <c r="D63" s="185">
        <v>963820</v>
      </c>
      <c r="E63" s="181">
        <f t="shared" si="6"/>
        <v>1190862</v>
      </c>
    </row>
    <row r="64" spans="2:5">
      <c r="B64" s="178" t="s">
        <v>174</v>
      </c>
      <c r="C64" s="179">
        <v>35456</v>
      </c>
      <c r="D64" s="179">
        <v>140866</v>
      </c>
      <c r="E64" s="179">
        <f t="shared" si="6"/>
        <v>176322</v>
      </c>
    </row>
    <row r="65" spans="2:5">
      <c r="B65" s="180" t="s">
        <v>175</v>
      </c>
      <c r="C65" s="181">
        <v>15709</v>
      </c>
      <c r="D65" s="181">
        <v>72289</v>
      </c>
      <c r="E65" s="182">
        <f t="shared" si="6"/>
        <v>87998</v>
      </c>
    </row>
    <row r="66" spans="2:5">
      <c r="B66" s="180" t="s">
        <v>176</v>
      </c>
      <c r="C66" s="181">
        <v>68</v>
      </c>
      <c r="D66" s="181">
        <v>7039</v>
      </c>
      <c r="E66" s="182">
        <f t="shared" si="6"/>
        <v>7107</v>
      </c>
    </row>
    <row r="67" spans="2:5">
      <c r="B67" s="183" t="s">
        <v>177</v>
      </c>
      <c r="C67" s="184">
        <v>913</v>
      </c>
      <c r="D67" s="184">
        <v>16725</v>
      </c>
      <c r="E67" s="181">
        <f t="shared" si="6"/>
        <v>17638</v>
      </c>
    </row>
    <row r="68" spans="2:5">
      <c r="B68" s="180" t="s">
        <v>178</v>
      </c>
      <c r="C68" s="179">
        <v>1805</v>
      </c>
      <c r="D68" s="179">
        <v>28071</v>
      </c>
      <c r="E68" s="179">
        <f t="shared" si="6"/>
        <v>29876</v>
      </c>
    </row>
    <row r="69" spans="2:5">
      <c r="B69" s="180" t="s">
        <v>179</v>
      </c>
      <c r="C69" s="181">
        <v>129</v>
      </c>
      <c r="D69" s="181">
        <v>1671</v>
      </c>
      <c r="E69" s="182">
        <f t="shared" si="6"/>
        <v>1800</v>
      </c>
    </row>
    <row r="70" spans="2:5">
      <c r="B70" s="180" t="s">
        <v>180</v>
      </c>
      <c r="C70" s="181">
        <v>931</v>
      </c>
      <c r="D70" s="181">
        <v>10274</v>
      </c>
      <c r="E70" s="182">
        <f t="shared" si="6"/>
        <v>11205</v>
      </c>
    </row>
    <row r="71" spans="2:5">
      <c r="B71" s="180" t="s">
        <v>181</v>
      </c>
      <c r="C71" s="181">
        <v>411</v>
      </c>
      <c r="D71" s="181">
        <v>7719</v>
      </c>
      <c r="E71" s="182">
        <f t="shared" si="6"/>
        <v>8130</v>
      </c>
    </row>
    <row r="72" spans="2:5">
      <c r="B72" s="180" t="s">
        <v>182</v>
      </c>
      <c r="C72" s="181">
        <v>183</v>
      </c>
      <c r="D72" s="181">
        <v>10113</v>
      </c>
      <c r="E72" s="182">
        <f t="shared" si="6"/>
        <v>10296</v>
      </c>
    </row>
    <row r="73" spans="2:5">
      <c r="B73" s="180" t="s">
        <v>183</v>
      </c>
      <c r="C73" s="181">
        <v>0</v>
      </c>
      <c r="D73" s="181">
        <v>1591</v>
      </c>
      <c r="E73" s="182">
        <f t="shared" si="6"/>
        <v>1591</v>
      </c>
    </row>
    <row r="74" spans="2:5">
      <c r="B74" s="180" t="s">
        <v>184</v>
      </c>
      <c r="C74" s="181">
        <v>1321</v>
      </c>
      <c r="D74" s="181">
        <v>27958</v>
      </c>
      <c r="E74" s="182">
        <f t="shared" si="6"/>
        <v>29279</v>
      </c>
    </row>
    <row r="75" spans="2:5">
      <c r="B75" s="180" t="s">
        <v>185</v>
      </c>
      <c r="C75" s="181">
        <v>0</v>
      </c>
      <c r="D75" s="181">
        <v>862</v>
      </c>
      <c r="E75" s="182">
        <f t="shared" si="6"/>
        <v>862</v>
      </c>
    </row>
    <row r="76" spans="2:5" ht="13.8" thickBot="1">
      <c r="B76" s="186" t="s">
        <v>186</v>
      </c>
      <c r="C76" s="187">
        <v>930</v>
      </c>
      <c r="D76" s="187">
        <v>18778</v>
      </c>
      <c r="E76" s="187">
        <f t="shared" si="6"/>
        <v>19708</v>
      </c>
    </row>
  </sheetData>
  <sheetProtection selectLockedCells="1"/>
  <mergeCells count="3">
    <mergeCell ref="E4:E6"/>
    <mergeCell ref="C5:C6"/>
    <mergeCell ref="D5:D6"/>
  </mergeCells>
  <phoneticPr fontId="27"/>
  <printOptions horizontalCentered="1"/>
  <pageMargins left="0.78740157480314965" right="0.70866141732283472" top="0.2" bottom="0.47" header="0.27" footer="0.36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D24"/>
  <sheetViews>
    <sheetView view="pageBreakPreview" zoomScaleNormal="100" zoomScaleSheetLayoutView="100" workbookViewId="0">
      <selection activeCell="B1" sqref="B1"/>
    </sheetView>
  </sheetViews>
  <sheetFormatPr defaultColWidth="9" defaultRowHeight="16.2"/>
  <cols>
    <col min="1" max="1" width="9" style="1"/>
    <col min="2" max="2" width="17.109375" style="2" customWidth="1"/>
    <col min="3" max="3" width="24.6640625" style="1" customWidth="1"/>
    <col min="4" max="4" width="4.109375" style="1" customWidth="1"/>
    <col min="5" max="5" width="9" style="1"/>
    <col min="6" max="6" width="13.88671875" style="1" bestFit="1" customWidth="1"/>
    <col min="7" max="7" width="12.6640625" style="1" customWidth="1"/>
    <col min="8" max="16384" width="9" style="1"/>
  </cols>
  <sheetData>
    <row r="1" spans="2:4">
      <c r="B1" s="375" t="s">
        <v>226</v>
      </c>
      <c r="C1" s="3"/>
      <c r="D1" s="4"/>
    </row>
    <row r="2" spans="2:4" ht="27.45" customHeight="1" thickBot="1">
      <c r="B2" s="5"/>
      <c r="C2" s="351" t="s">
        <v>56</v>
      </c>
      <c r="D2" s="351"/>
    </row>
    <row r="3" spans="2:4" ht="45.75" customHeight="1">
      <c r="B3" s="51" t="s">
        <v>112</v>
      </c>
      <c r="C3" s="352" t="s">
        <v>57</v>
      </c>
      <c r="D3" s="353"/>
    </row>
    <row r="4" spans="2:4" s="132" customFormat="1" ht="45.75" customHeight="1">
      <c r="B4" s="16" t="s">
        <v>58</v>
      </c>
      <c r="C4" s="6">
        <f>C5+C6</f>
        <v>462457122</v>
      </c>
      <c r="D4" s="131"/>
    </row>
    <row r="5" spans="2:4" s="132" customFormat="1" ht="45.75" customHeight="1">
      <c r="B5" s="17" t="s">
        <v>103</v>
      </c>
      <c r="C5" s="7">
        <f>SUM(C9:C12)</f>
        <v>44087149</v>
      </c>
      <c r="D5" s="133"/>
    </row>
    <row r="6" spans="2:4" s="132" customFormat="1" ht="45.75" customHeight="1">
      <c r="B6" s="17" t="s">
        <v>104</v>
      </c>
      <c r="C6" s="9">
        <f>C7+C8</f>
        <v>418369973</v>
      </c>
      <c r="D6" s="133"/>
    </row>
    <row r="7" spans="2:4" s="132" customFormat="1" ht="45.75" customHeight="1">
      <c r="B7" s="17" t="s">
        <v>105</v>
      </c>
      <c r="C7" s="9">
        <f>SUM(C15:C23)</f>
        <v>417892293</v>
      </c>
      <c r="D7" s="133"/>
    </row>
    <row r="8" spans="2:4" s="132" customFormat="1" ht="45.75" customHeight="1">
      <c r="B8" s="18" t="s">
        <v>106</v>
      </c>
      <c r="C8" s="10">
        <f>C24</f>
        <v>477680</v>
      </c>
      <c r="D8" s="134"/>
    </row>
    <row r="9" spans="2:4" ht="45.75" customHeight="1">
      <c r="B9" s="19" t="s">
        <v>107</v>
      </c>
      <c r="C9" s="11">
        <v>24011820</v>
      </c>
      <c r="D9" s="12"/>
    </row>
    <row r="10" spans="2:4" ht="45.75" customHeight="1">
      <c r="B10" s="20" t="s">
        <v>108</v>
      </c>
      <c r="C10" s="13">
        <v>11776167</v>
      </c>
      <c r="D10" s="8"/>
    </row>
    <row r="11" spans="2:4" ht="45.75" customHeight="1">
      <c r="B11" s="20" t="s">
        <v>109</v>
      </c>
      <c r="C11" s="13">
        <v>5745930</v>
      </c>
      <c r="D11" s="8"/>
    </row>
    <row r="12" spans="2:4" ht="45.75" customHeight="1" thickBot="1">
      <c r="B12" s="21" t="s">
        <v>110</v>
      </c>
      <c r="C12" s="14">
        <v>2553232</v>
      </c>
      <c r="D12" s="15"/>
    </row>
    <row r="13" spans="2:4" ht="27.45" customHeight="1"/>
    <row r="14" spans="2:4" ht="27.45" customHeight="1"/>
    <row r="15" spans="2:4" ht="27.45" customHeight="1">
      <c r="B15" s="78" t="s">
        <v>148</v>
      </c>
      <c r="C15" s="79">
        <v>92109665</v>
      </c>
      <c r="D15" s="80"/>
    </row>
    <row r="16" spans="2:4" ht="27.45" customHeight="1">
      <c r="B16" s="81" t="s">
        <v>187</v>
      </c>
      <c r="C16" s="82">
        <v>58375205</v>
      </c>
      <c r="D16" s="83"/>
    </row>
    <row r="17" spans="2:4" ht="27.45" customHeight="1">
      <c r="B17" s="84" t="s">
        <v>188</v>
      </c>
      <c r="C17" s="82">
        <v>20489175</v>
      </c>
      <c r="D17" s="83"/>
    </row>
    <row r="18" spans="2:4" ht="27.45" customHeight="1">
      <c r="B18" s="84" t="s">
        <v>189</v>
      </c>
      <c r="C18" s="82">
        <v>12084520</v>
      </c>
      <c r="D18" s="83"/>
    </row>
    <row r="19" spans="2:4" ht="24.9" customHeight="1">
      <c r="B19" s="85" t="s">
        <v>190</v>
      </c>
      <c r="C19" s="86">
        <v>43944984</v>
      </c>
      <c r="D19" s="87"/>
    </row>
    <row r="20" spans="2:4">
      <c r="B20" s="78" t="s">
        <v>191</v>
      </c>
      <c r="C20" s="88">
        <v>14568960</v>
      </c>
      <c r="D20" s="89"/>
    </row>
    <row r="21" spans="2:4">
      <c r="B21" s="84" t="s">
        <v>192</v>
      </c>
      <c r="C21" s="90">
        <v>35634135</v>
      </c>
      <c r="D21" s="83"/>
    </row>
    <row r="22" spans="2:4">
      <c r="B22" s="84" t="s">
        <v>193</v>
      </c>
      <c r="C22" s="90">
        <v>78185379</v>
      </c>
      <c r="D22" s="83"/>
    </row>
    <row r="23" spans="2:4">
      <c r="B23" s="85" t="s">
        <v>172</v>
      </c>
      <c r="C23" s="91">
        <v>62500270</v>
      </c>
      <c r="D23" s="87"/>
    </row>
    <row r="24" spans="2:4" ht="16.8" thickBot="1">
      <c r="B24" s="92" t="s">
        <v>194</v>
      </c>
      <c r="C24" s="93">
        <v>477680</v>
      </c>
      <c r="D24" s="94"/>
    </row>
  </sheetData>
  <sheetProtection selectLockedCells="1"/>
  <mergeCells count="2">
    <mergeCell ref="C2:D2"/>
    <mergeCell ref="C3:D3"/>
  </mergeCells>
  <phoneticPr fontId="27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K74"/>
  <sheetViews>
    <sheetView showGridLines="0" view="pageBreakPreview" zoomScale="85" zoomScaleNormal="75" zoomScaleSheetLayoutView="85" workbookViewId="0"/>
  </sheetViews>
  <sheetFormatPr defaultColWidth="9" defaultRowHeight="13.2"/>
  <cols>
    <col min="1" max="1" width="16" style="22" customWidth="1"/>
    <col min="2" max="3" width="14.6640625" style="22" customWidth="1"/>
    <col min="4" max="5" width="17.33203125" style="22" bestFit="1" customWidth="1"/>
    <col min="6" max="6" width="15.109375" style="22" customWidth="1"/>
    <col min="7" max="7" width="3.6640625" style="22" customWidth="1"/>
    <col min="8" max="8" width="8.109375" style="22" customWidth="1"/>
    <col min="9" max="11" width="20.109375" style="22" customWidth="1"/>
    <col min="12" max="16384" width="9" style="22"/>
  </cols>
  <sheetData>
    <row r="1" spans="1:11" ht="21" customHeight="1">
      <c r="A1" s="379" t="s">
        <v>227</v>
      </c>
      <c r="B1" s="376"/>
    </row>
    <row r="2" spans="1:11" ht="9.4499999999999993" customHeight="1" thickBot="1">
      <c r="A2" s="23"/>
      <c r="B2" s="24"/>
      <c r="G2" s="24"/>
    </row>
    <row r="3" spans="1:11" ht="42.75" customHeight="1">
      <c r="A3" s="354" t="s">
        <v>113</v>
      </c>
      <c r="B3" s="25" t="s">
        <v>95</v>
      </c>
      <c r="C3" s="26"/>
      <c r="D3" s="25" t="s">
        <v>96</v>
      </c>
      <c r="E3" s="27"/>
      <c r="F3" s="28" t="s">
        <v>59</v>
      </c>
      <c r="G3" s="29" t="s">
        <v>3</v>
      </c>
      <c r="H3" s="24"/>
      <c r="I3" s="24"/>
      <c r="J3" s="24"/>
      <c r="K3" s="24"/>
    </row>
    <row r="4" spans="1:11" ht="42.75" customHeight="1">
      <c r="A4" s="355"/>
      <c r="B4" s="30" t="s">
        <v>4</v>
      </c>
      <c r="C4" s="31" t="s">
        <v>84</v>
      </c>
      <c r="D4" s="30" t="s">
        <v>5</v>
      </c>
      <c r="E4" s="32" t="s">
        <v>6</v>
      </c>
      <c r="F4" s="33" t="s">
        <v>7</v>
      </c>
      <c r="G4" s="52" t="s">
        <v>111</v>
      </c>
      <c r="H4" s="34"/>
      <c r="I4" s="34"/>
      <c r="J4" s="34"/>
      <c r="K4" s="34"/>
    </row>
    <row r="5" spans="1:11" s="141" customFormat="1" ht="42.6" customHeight="1">
      <c r="A5" s="135" t="s">
        <v>216</v>
      </c>
      <c r="B5" s="136">
        <f>SUM(B6:B7)</f>
        <v>77609418</v>
      </c>
      <c r="C5" s="136">
        <f>SUM(C6:C7)</f>
        <v>400249107</v>
      </c>
      <c r="D5" s="137">
        <f>SUM(D6:D7)</f>
        <v>1</v>
      </c>
      <c r="E5" s="137">
        <f>SUM(E6:E7)</f>
        <v>1</v>
      </c>
      <c r="F5" s="138">
        <v>6123309</v>
      </c>
      <c r="G5" s="139"/>
      <c r="H5" s="140"/>
      <c r="I5" s="140"/>
      <c r="J5" s="140"/>
      <c r="K5" s="140"/>
    </row>
    <row r="6" spans="1:11" s="141" customFormat="1" ht="42.75" customHeight="1">
      <c r="A6" s="142" t="s">
        <v>8</v>
      </c>
      <c r="B6" s="136">
        <f>SUM(B10:B32)</f>
        <v>51550078</v>
      </c>
      <c r="C6" s="136">
        <f>SUM(C10:C32)</f>
        <v>265720241</v>
      </c>
      <c r="D6" s="143">
        <f>SUM(D10:D32)</f>
        <v>0.6642245147000001</v>
      </c>
      <c r="E6" s="143">
        <f>SUM(E10:E32)</f>
        <v>0.66388715519999997</v>
      </c>
      <c r="F6" s="138">
        <v>4066366</v>
      </c>
      <c r="G6" s="139"/>
      <c r="H6" s="140"/>
      <c r="I6" s="140"/>
      <c r="J6" s="140"/>
      <c r="K6" s="140"/>
    </row>
    <row r="7" spans="1:11" s="141" customFormat="1" ht="42.75" customHeight="1">
      <c r="A7" s="135" t="s">
        <v>1</v>
      </c>
      <c r="B7" s="136">
        <f>SUM(B8:B9)</f>
        <v>26059340</v>
      </c>
      <c r="C7" s="136">
        <f>SUM(C8:C9)</f>
        <v>134528866</v>
      </c>
      <c r="D7" s="137">
        <f>SUM(D8:D9)</f>
        <v>0.33577548530000001</v>
      </c>
      <c r="E7" s="137">
        <f>SUM(E8:E9)</f>
        <v>0.33611284479999998</v>
      </c>
      <c r="F7" s="138">
        <v>2056943</v>
      </c>
      <c r="G7" s="144"/>
      <c r="J7" s="140"/>
    </row>
    <row r="8" spans="1:11" s="141" customFormat="1" ht="42.75" customHeight="1">
      <c r="A8" s="142" t="s">
        <v>9</v>
      </c>
      <c r="B8" s="136">
        <v>24732106</v>
      </c>
      <c r="C8" s="136">
        <v>128255367</v>
      </c>
      <c r="D8" s="145">
        <v>0.31867403030000002</v>
      </c>
      <c r="E8" s="145">
        <v>0.3204388587</v>
      </c>
      <c r="F8" s="136">
        <v>1956630</v>
      </c>
      <c r="G8" s="144"/>
      <c r="I8" s="146"/>
      <c r="J8" s="140"/>
    </row>
    <row r="9" spans="1:11" s="141" customFormat="1" ht="42.75" customHeight="1">
      <c r="A9" s="147" t="s">
        <v>10</v>
      </c>
      <c r="B9" s="148">
        <v>1327234</v>
      </c>
      <c r="C9" s="148">
        <v>6273499</v>
      </c>
      <c r="D9" s="149">
        <v>1.7101455000000002E-2</v>
      </c>
      <c r="E9" s="149">
        <v>1.5673986099999999E-2</v>
      </c>
      <c r="F9" s="148">
        <v>100312</v>
      </c>
      <c r="G9" s="150"/>
      <c r="J9" s="140"/>
    </row>
    <row r="10" spans="1:11" ht="42.75" customHeight="1">
      <c r="A10" s="35" t="s">
        <v>33</v>
      </c>
      <c r="B10" s="36">
        <v>843696</v>
      </c>
      <c r="C10" s="36">
        <v>7235669</v>
      </c>
      <c r="D10" s="37">
        <v>1.08710518E-2</v>
      </c>
      <c r="E10" s="38">
        <v>1.80779142E-2</v>
      </c>
      <c r="F10" s="39">
        <v>88634</v>
      </c>
      <c r="G10" s="40" t="s">
        <v>11</v>
      </c>
      <c r="J10" s="34"/>
    </row>
    <row r="11" spans="1:11" ht="42.75" customHeight="1">
      <c r="A11" s="378" t="s">
        <v>34</v>
      </c>
      <c r="B11" s="36">
        <v>986433</v>
      </c>
      <c r="C11" s="36">
        <v>9595774</v>
      </c>
      <c r="D11" s="37">
        <v>1.27102229E-2</v>
      </c>
      <c r="E11" s="38">
        <v>2.39745045E-2</v>
      </c>
      <c r="F11" s="41">
        <v>112319</v>
      </c>
      <c r="G11" s="40" t="s">
        <v>12</v>
      </c>
      <c r="J11" s="34"/>
    </row>
    <row r="12" spans="1:11" ht="42.75" customHeight="1">
      <c r="A12" s="378" t="s">
        <v>224</v>
      </c>
      <c r="B12" s="36">
        <v>1407308</v>
      </c>
      <c r="C12" s="36">
        <v>9664168</v>
      </c>
      <c r="D12" s="37">
        <v>1.8133211600000001E-2</v>
      </c>
      <c r="E12" s="38">
        <v>2.4145382999999999E-2</v>
      </c>
      <c r="F12" s="41">
        <v>129446</v>
      </c>
      <c r="G12" s="40" t="s">
        <v>13</v>
      </c>
      <c r="J12" s="34"/>
    </row>
    <row r="13" spans="1:11" ht="42.75" customHeight="1">
      <c r="A13" s="377" t="s">
        <v>36</v>
      </c>
      <c r="B13" s="36">
        <v>1938461</v>
      </c>
      <c r="C13" s="36">
        <v>8480248</v>
      </c>
      <c r="D13" s="37">
        <v>2.49771362E-2</v>
      </c>
      <c r="E13" s="38">
        <v>2.1187425199999999E-2</v>
      </c>
      <c r="F13" s="41">
        <v>141345</v>
      </c>
      <c r="G13" s="40" t="s">
        <v>14</v>
      </c>
      <c r="J13" s="34"/>
    </row>
    <row r="14" spans="1:11" ht="42.75" customHeight="1">
      <c r="A14" s="42" t="s">
        <v>37</v>
      </c>
      <c r="B14" s="43">
        <v>1087429</v>
      </c>
      <c r="C14" s="43">
        <v>4703831</v>
      </c>
      <c r="D14" s="44">
        <v>1.40115598E-2</v>
      </c>
      <c r="E14" s="45">
        <v>1.1752258599999999E-2</v>
      </c>
      <c r="F14" s="46">
        <v>78880</v>
      </c>
      <c r="G14" s="47" t="s">
        <v>15</v>
      </c>
      <c r="J14" s="34"/>
    </row>
    <row r="15" spans="1:11" ht="42.75" customHeight="1">
      <c r="A15" s="35" t="s">
        <v>38</v>
      </c>
      <c r="B15" s="36">
        <v>1264890</v>
      </c>
      <c r="C15" s="36">
        <v>6735355</v>
      </c>
      <c r="D15" s="37">
        <v>1.6298150800000001E-2</v>
      </c>
      <c r="E15" s="38">
        <v>1.6827907600000001E-2</v>
      </c>
      <c r="F15" s="39">
        <v>101422</v>
      </c>
      <c r="G15" s="40" t="s">
        <v>16</v>
      </c>
      <c r="J15" s="34"/>
    </row>
    <row r="16" spans="1:11" ht="42.75" customHeight="1">
      <c r="A16" s="35" t="s">
        <v>39</v>
      </c>
      <c r="B16" s="36">
        <v>1380140</v>
      </c>
      <c r="C16" s="36">
        <v>7475483</v>
      </c>
      <c r="D16" s="37">
        <v>1.7783151000000001E-2</v>
      </c>
      <c r="E16" s="38">
        <v>1.8677076000000001E-2</v>
      </c>
      <c r="F16" s="41">
        <v>111632</v>
      </c>
      <c r="G16" s="40" t="s">
        <v>17</v>
      </c>
      <c r="J16" s="34"/>
    </row>
    <row r="17" spans="1:10" ht="42.75" customHeight="1">
      <c r="A17" s="35" t="s">
        <v>40</v>
      </c>
      <c r="B17" s="36">
        <v>2003603</v>
      </c>
      <c r="C17" s="36">
        <v>15993579</v>
      </c>
      <c r="D17" s="37">
        <v>2.5816492999999999E-2</v>
      </c>
      <c r="E17" s="38">
        <v>3.9959062300000001E-2</v>
      </c>
      <c r="F17" s="41">
        <v>201391</v>
      </c>
      <c r="G17" s="40" t="s">
        <v>101</v>
      </c>
      <c r="J17" s="34"/>
    </row>
    <row r="18" spans="1:10" ht="42.75" customHeight="1">
      <c r="A18" s="35" t="s">
        <v>41</v>
      </c>
      <c r="B18" s="36">
        <v>2060758</v>
      </c>
      <c r="C18" s="36">
        <v>9954891</v>
      </c>
      <c r="D18" s="37">
        <v>2.6552937200000001E-2</v>
      </c>
      <c r="E18" s="38">
        <v>2.48717382E-2</v>
      </c>
      <c r="F18" s="41">
        <v>157450</v>
      </c>
      <c r="G18" s="40" t="s">
        <v>19</v>
      </c>
      <c r="J18" s="34"/>
    </row>
    <row r="19" spans="1:10" ht="42.75" customHeight="1">
      <c r="A19" s="42" t="s">
        <v>42</v>
      </c>
      <c r="B19" s="43">
        <v>1532545</v>
      </c>
      <c r="C19" s="43">
        <v>6605908</v>
      </c>
      <c r="D19" s="44">
        <v>1.9746894599999999E-2</v>
      </c>
      <c r="E19" s="45">
        <v>1.6504491499999999E-2</v>
      </c>
      <c r="F19" s="46">
        <v>110992</v>
      </c>
      <c r="G19" s="47" t="s">
        <v>20</v>
      </c>
      <c r="J19" s="34"/>
    </row>
    <row r="20" spans="1:10" ht="42.75" customHeight="1">
      <c r="A20" s="35" t="s">
        <v>43</v>
      </c>
      <c r="B20" s="36">
        <v>3907354</v>
      </c>
      <c r="C20" s="36">
        <v>19497647</v>
      </c>
      <c r="D20" s="37">
        <v>5.0346389700000001E-2</v>
      </c>
      <c r="E20" s="38">
        <v>4.87137801E-2</v>
      </c>
      <c r="F20" s="39">
        <v>303301</v>
      </c>
      <c r="G20" s="40" t="s">
        <v>21</v>
      </c>
      <c r="J20" s="34"/>
    </row>
    <row r="21" spans="1:10" ht="42.75" customHeight="1">
      <c r="A21" s="35" t="s">
        <v>44</v>
      </c>
      <c r="B21" s="36">
        <v>4968650</v>
      </c>
      <c r="C21" s="36">
        <v>23152918</v>
      </c>
      <c r="D21" s="37">
        <v>6.4021224799999998E-2</v>
      </c>
      <c r="E21" s="38">
        <v>5.7846270200000001E-2</v>
      </c>
      <c r="F21" s="41">
        <v>373133</v>
      </c>
      <c r="G21" s="40" t="s">
        <v>22</v>
      </c>
      <c r="J21" s="34"/>
    </row>
    <row r="22" spans="1:10" ht="42.75" customHeight="1">
      <c r="A22" s="35" t="s">
        <v>45</v>
      </c>
      <c r="B22" s="36">
        <v>1502851</v>
      </c>
      <c r="C22" s="36">
        <v>7702910</v>
      </c>
      <c r="D22" s="37">
        <v>1.93642864E-2</v>
      </c>
      <c r="E22" s="38">
        <v>1.9245289700000001E-2</v>
      </c>
      <c r="F22" s="41">
        <v>118211</v>
      </c>
      <c r="G22" s="40" t="s">
        <v>23</v>
      </c>
      <c r="J22" s="34"/>
    </row>
    <row r="23" spans="1:10" ht="42.75" customHeight="1">
      <c r="A23" s="35" t="s">
        <v>46</v>
      </c>
      <c r="B23" s="36">
        <v>1813274</v>
      </c>
      <c r="C23" s="36">
        <v>7013946</v>
      </c>
      <c r="D23" s="37">
        <v>2.3364097399999999E-2</v>
      </c>
      <c r="E23" s="38">
        <v>1.7523951699999998E-2</v>
      </c>
      <c r="F23" s="41">
        <v>125188</v>
      </c>
      <c r="G23" s="40" t="s">
        <v>100</v>
      </c>
      <c r="J23" s="34"/>
    </row>
    <row r="24" spans="1:10" ht="42.75" customHeight="1">
      <c r="A24" s="42" t="s">
        <v>47</v>
      </c>
      <c r="B24" s="43">
        <v>3089497</v>
      </c>
      <c r="C24" s="43">
        <v>12513524</v>
      </c>
      <c r="D24" s="44">
        <v>3.9808274300000002E-2</v>
      </c>
      <c r="E24" s="45">
        <v>3.1264339600000003E-2</v>
      </c>
      <c r="F24" s="46">
        <v>217608</v>
      </c>
      <c r="G24" s="47" t="s">
        <v>24</v>
      </c>
      <c r="J24" s="34"/>
    </row>
    <row r="25" spans="1:10" ht="42.75" customHeight="1">
      <c r="A25" s="35" t="s">
        <v>48</v>
      </c>
      <c r="B25" s="36">
        <v>1768789</v>
      </c>
      <c r="C25" s="36">
        <v>7580320</v>
      </c>
      <c r="D25" s="37">
        <v>2.2790906600000001E-2</v>
      </c>
      <c r="E25" s="38">
        <v>1.89390054E-2</v>
      </c>
      <c r="F25" s="39">
        <v>127766</v>
      </c>
      <c r="G25" s="40" t="s">
        <v>25</v>
      </c>
      <c r="J25" s="34"/>
    </row>
    <row r="26" spans="1:10" ht="42.75" customHeight="1">
      <c r="A26" s="35" t="s">
        <v>49</v>
      </c>
      <c r="B26" s="36">
        <v>1763660</v>
      </c>
      <c r="C26" s="36">
        <v>8742816</v>
      </c>
      <c r="D26" s="37">
        <v>2.2724819300000001E-2</v>
      </c>
      <c r="E26" s="38">
        <v>2.1843436599999998E-2</v>
      </c>
      <c r="F26" s="41">
        <v>136457</v>
      </c>
      <c r="G26" s="40" t="s">
        <v>26</v>
      </c>
      <c r="J26" s="34"/>
    </row>
    <row r="27" spans="1:10" ht="42.75" customHeight="1">
      <c r="A27" s="35" t="s">
        <v>50</v>
      </c>
      <c r="B27" s="36">
        <v>1107870</v>
      </c>
      <c r="C27" s="36">
        <v>4962759</v>
      </c>
      <c r="D27" s="37">
        <v>1.4274942800000001E-2</v>
      </c>
      <c r="E27" s="38">
        <v>1.2399175700000001E-2</v>
      </c>
      <c r="F27" s="41">
        <v>81668</v>
      </c>
      <c r="G27" s="40" t="s">
        <v>27</v>
      </c>
      <c r="J27" s="34"/>
    </row>
    <row r="28" spans="1:10" ht="42.75" customHeight="1">
      <c r="A28" s="35" t="s">
        <v>51</v>
      </c>
      <c r="B28" s="36">
        <v>2932556</v>
      </c>
      <c r="C28" s="36">
        <v>15794021</v>
      </c>
      <c r="D28" s="37">
        <v>3.77860842E-2</v>
      </c>
      <c r="E28" s="38">
        <v>3.9460477799999998E-2</v>
      </c>
      <c r="F28" s="41">
        <v>236512</v>
      </c>
      <c r="G28" s="40" t="s">
        <v>28</v>
      </c>
    </row>
    <row r="29" spans="1:10" ht="42.75" customHeight="1">
      <c r="A29" s="42" t="s">
        <v>52</v>
      </c>
      <c r="B29" s="43">
        <v>4063625</v>
      </c>
      <c r="C29" s="43">
        <v>18081203</v>
      </c>
      <c r="D29" s="44">
        <v>5.2359946800000001E-2</v>
      </c>
      <c r="E29" s="45">
        <v>4.5174874099999998E-2</v>
      </c>
      <c r="F29" s="46">
        <v>298632</v>
      </c>
      <c r="G29" s="47" t="s">
        <v>29</v>
      </c>
    </row>
    <row r="30" spans="1:10" ht="42.75" customHeight="1">
      <c r="A30" s="35" t="s">
        <v>53</v>
      </c>
      <c r="B30" s="36">
        <v>3680645</v>
      </c>
      <c r="C30" s="36">
        <v>20795532</v>
      </c>
      <c r="D30" s="37">
        <v>4.7425236500000002E-2</v>
      </c>
      <c r="E30" s="38">
        <v>5.1956473199999999E-2</v>
      </c>
      <c r="F30" s="39">
        <v>304286</v>
      </c>
      <c r="G30" s="40" t="s">
        <v>30</v>
      </c>
    </row>
    <row r="31" spans="1:10" ht="42.75" customHeight="1">
      <c r="A31" s="35" t="s">
        <v>54</v>
      </c>
      <c r="B31" s="36">
        <v>2542040</v>
      </c>
      <c r="C31" s="36">
        <v>13242238</v>
      </c>
      <c r="D31" s="37">
        <v>3.2754272199999997E-2</v>
      </c>
      <c r="E31" s="38">
        <v>3.3084990699999997E-2</v>
      </c>
      <c r="F31" s="41">
        <v>201585</v>
      </c>
      <c r="G31" s="40" t="s">
        <v>31</v>
      </c>
    </row>
    <row r="32" spans="1:10" ht="42.75" customHeight="1" thickBot="1">
      <c r="A32" s="35" t="s">
        <v>55</v>
      </c>
      <c r="B32" s="36">
        <v>3904004</v>
      </c>
      <c r="C32" s="36">
        <v>20195501</v>
      </c>
      <c r="D32" s="37">
        <v>5.0303224799999997E-2</v>
      </c>
      <c r="E32" s="38">
        <v>5.0457329299999999E-2</v>
      </c>
      <c r="F32" s="48">
        <v>308507</v>
      </c>
      <c r="G32" s="40" t="s">
        <v>18</v>
      </c>
    </row>
    <row r="33" spans="1:7" ht="18.75" customHeight="1">
      <c r="A33" s="49" t="s">
        <v>102</v>
      </c>
      <c r="B33" s="50"/>
      <c r="C33" s="50"/>
      <c r="D33" s="49"/>
      <c r="E33" s="49"/>
      <c r="F33" s="49"/>
      <c r="G33" s="49"/>
    </row>
    <row r="36" spans="1:7" ht="14.4">
      <c r="A36" s="95" t="s">
        <v>148</v>
      </c>
      <c r="B36" s="96">
        <v>3542255</v>
      </c>
      <c r="C36" s="96">
        <v>20452205</v>
      </c>
      <c r="D36" s="97">
        <v>4.5642076599999998E-2</v>
      </c>
      <c r="E36" s="98">
        <v>5.1098689900000001E-2</v>
      </c>
    </row>
    <row r="37" spans="1:7" ht="14.4">
      <c r="A37" s="95" t="s">
        <v>149</v>
      </c>
      <c r="B37" s="96">
        <v>1010900</v>
      </c>
      <c r="C37" s="96">
        <v>5576506</v>
      </c>
      <c r="D37" s="97">
        <v>1.3025481E-2</v>
      </c>
      <c r="E37" s="98">
        <v>1.39325882E-2</v>
      </c>
    </row>
    <row r="38" spans="1:7" ht="14.4">
      <c r="A38" s="95" t="s">
        <v>150</v>
      </c>
      <c r="B38" s="96">
        <v>738284</v>
      </c>
      <c r="C38" s="96">
        <v>3565134</v>
      </c>
      <c r="D38" s="97">
        <v>9.5128144999999994E-3</v>
      </c>
      <c r="E38" s="98">
        <v>8.9072878000000001E-3</v>
      </c>
    </row>
    <row r="39" spans="1:7" ht="14.4">
      <c r="A39" s="95" t="s">
        <v>151</v>
      </c>
      <c r="B39" s="96">
        <v>1081833</v>
      </c>
      <c r="C39" s="96">
        <v>4632894</v>
      </c>
      <c r="D39" s="97">
        <v>1.39394551E-2</v>
      </c>
      <c r="E39" s="98">
        <v>1.1575026400000001E-2</v>
      </c>
    </row>
    <row r="40" spans="1:7" ht="14.4">
      <c r="A40" s="99" t="s">
        <v>152</v>
      </c>
      <c r="B40" s="100">
        <v>930565</v>
      </c>
      <c r="C40" s="100">
        <v>5202680</v>
      </c>
      <c r="D40" s="101">
        <v>1.19903618E-2</v>
      </c>
      <c r="E40" s="102">
        <v>1.29986049E-2</v>
      </c>
    </row>
    <row r="41" spans="1:7" ht="14.4">
      <c r="A41" s="95" t="s">
        <v>153</v>
      </c>
      <c r="B41" s="96">
        <v>1452888</v>
      </c>
      <c r="C41" s="96">
        <v>7225370</v>
      </c>
      <c r="D41" s="97">
        <v>1.8720511499999998E-2</v>
      </c>
      <c r="E41" s="98">
        <v>1.8052182699999999E-2</v>
      </c>
    </row>
    <row r="42" spans="1:7" ht="14.4">
      <c r="A42" s="95" t="s">
        <v>154</v>
      </c>
      <c r="B42" s="96">
        <v>648572</v>
      </c>
      <c r="C42" s="96">
        <v>3182405</v>
      </c>
      <c r="D42" s="97">
        <v>8.3568723999999997E-3</v>
      </c>
      <c r="E42" s="98">
        <v>7.9510607999999997E-3</v>
      </c>
    </row>
    <row r="43" spans="1:7" ht="14.4">
      <c r="A43" s="95" t="s">
        <v>155</v>
      </c>
      <c r="B43" s="96">
        <v>1323568</v>
      </c>
      <c r="C43" s="96">
        <v>6183264</v>
      </c>
      <c r="D43" s="97">
        <v>1.7054218900000001E-2</v>
      </c>
      <c r="E43" s="98">
        <v>1.54485392E-2</v>
      </c>
    </row>
    <row r="44" spans="1:7" ht="14.4">
      <c r="A44" s="95" t="s">
        <v>156</v>
      </c>
      <c r="B44" s="96">
        <v>2681656</v>
      </c>
      <c r="C44" s="96">
        <v>14449638</v>
      </c>
      <c r="D44" s="97">
        <v>3.4553229099999999E-2</v>
      </c>
      <c r="E44" s="98">
        <v>3.61016121E-2</v>
      </c>
    </row>
    <row r="45" spans="1:7" ht="14.4">
      <c r="A45" s="99" t="s">
        <v>157</v>
      </c>
      <c r="B45" s="100">
        <v>699304</v>
      </c>
      <c r="C45" s="100">
        <v>2946504</v>
      </c>
      <c r="D45" s="101">
        <v>9.0105558999999998E-3</v>
      </c>
      <c r="E45" s="102">
        <v>7.3616754E-3</v>
      </c>
    </row>
    <row r="46" spans="1:7" ht="14.4">
      <c r="A46" s="95" t="s">
        <v>158</v>
      </c>
      <c r="B46" s="96">
        <v>1013320</v>
      </c>
      <c r="C46" s="96">
        <v>5096954</v>
      </c>
      <c r="D46" s="97">
        <v>1.30566628E-2</v>
      </c>
      <c r="E46" s="98">
        <v>1.2734454399999999E-2</v>
      </c>
    </row>
    <row r="47" spans="1:7" ht="14.4">
      <c r="A47" s="95" t="s">
        <v>159</v>
      </c>
      <c r="B47" s="96">
        <v>1102616</v>
      </c>
      <c r="C47" s="96">
        <v>5833210</v>
      </c>
      <c r="D47" s="97">
        <v>1.4207244799999999E-2</v>
      </c>
      <c r="E47" s="98">
        <v>1.45739488E-2</v>
      </c>
    </row>
    <row r="48" spans="1:7" ht="14.4">
      <c r="A48" s="95" t="s">
        <v>160</v>
      </c>
      <c r="B48" s="96">
        <v>881125</v>
      </c>
      <c r="C48" s="96">
        <v>4472647</v>
      </c>
      <c r="D48" s="97">
        <v>1.13533257E-2</v>
      </c>
      <c r="E48" s="98">
        <v>1.1174658299999999E-2</v>
      </c>
    </row>
    <row r="49" spans="1:5" ht="14.4">
      <c r="A49" s="95" t="s">
        <v>161</v>
      </c>
      <c r="B49" s="96">
        <v>734644</v>
      </c>
      <c r="C49" s="96">
        <v>3309833</v>
      </c>
      <c r="D49" s="97">
        <v>9.4659129999999994E-3</v>
      </c>
      <c r="E49" s="98">
        <v>8.2694325999999995E-3</v>
      </c>
    </row>
    <row r="50" spans="1:5" ht="14.4">
      <c r="A50" s="99" t="s">
        <v>162</v>
      </c>
      <c r="B50" s="100">
        <v>445242</v>
      </c>
      <c r="C50" s="100">
        <v>2268198</v>
      </c>
      <c r="D50" s="101">
        <v>5.7369583999999996E-3</v>
      </c>
      <c r="E50" s="102">
        <v>5.6669657999999998E-3</v>
      </c>
    </row>
    <row r="51" spans="1:5" ht="14.4">
      <c r="A51" s="95" t="s">
        <v>163</v>
      </c>
      <c r="B51" s="96">
        <v>354783</v>
      </c>
      <c r="C51" s="96">
        <v>1770319</v>
      </c>
      <c r="D51" s="97">
        <v>4.5713910999999998E-3</v>
      </c>
      <c r="E51" s="98">
        <v>4.4230429999999998E-3</v>
      </c>
    </row>
    <row r="52" spans="1:5" ht="14.4">
      <c r="A52" s="95" t="s">
        <v>164</v>
      </c>
      <c r="B52" s="96">
        <v>471749</v>
      </c>
      <c r="C52" s="96">
        <v>2098602</v>
      </c>
      <c r="D52" s="97">
        <v>6.0785020000000004E-3</v>
      </c>
      <c r="E52" s="98">
        <v>5.2432397E-3</v>
      </c>
    </row>
    <row r="53" spans="1:5" ht="14.4">
      <c r="A53" s="95" t="s">
        <v>165</v>
      </c>
      <c r="B53" s="96">
        <v>502237</v>
      </c>
      <c r="C53" s="96">
        <v>2687880</v>
      </c>
      <c r="D53" s="97">
        <v>6.4713408999999998E-3</v>
      </c>
      <c r="E53" s="98">
        <v>6.7155178000000001E-3</v>
      </c>
    </row>
    <row r="54" spans="1:5" ht="14.4">
      <c r="A54" s="95" t="s">
        <v>166</v>
      </c>
      <c r="B54" s="96">
        <v>455980</v>
      </c>
      <c r="C54" s="96">
        <v>2180293</v>
      </c>
      <c r="D54" s="97">
        <v>5.8753179000000004E-3</v>
      </c>
      <c r="E54" s="98">
        <v>5.4473400999999998E-3</v>
      </c>
    </row>
    <row r="55" spans="1:5" ht="14.4">
      <c r="A55" s="99" t="s">
        <v>167</v>
      </c>
      <c r="B55" s="100">
        <v>667072</v>
      </c>
      <c r="C55" s="100">
        <v>3388723</v>
      </c>
      <c r="D55" s="101">
        <v>8.5952454999999994E-3</v>
      </c>
      <c r="E55" s="102">
        <v>8.4665347999999998E-3</v>
      </c>
    </row>
    <row r="56" spans="1:5" ht="14.4">
      <c r="A56" s="95" t="s">
        <v>168</v>
      </c>
      <c r="B56" s="96">
        <v>486283</v>
      </c>
      <c r="C56" s="96">
        <v>2352074</v>
      </c>
      <c r="D56" s="97">
        <v>6.2657731000000001E-3</v>
      </c>
      <c r="E56" s="98">
        <v>5.8765253000000002E-3</v>
      </c>
    </row>
    <row r="57" spans="1:5" ht="14.4">
      <c r="A57" s="95" t="s">
        <v>169</v>
      </c>
      <c r="B57" s="96">
        <v>843893</v>
      </c>
      <c r="C57" s="96">
        <v>5650966</v>
      </c>
      <c r="D57" s="97">
        <v>1.08735901E-2</v>
      </c>
      <c r="E57" s="98">
        <v>1.4118622399999999E-2</v>
      </c>
    </row>
    <row r="58" spans="1:5" ht="14.4">
      <c r="A58" s="95" t="s">
        <v>170</v>
      </c>
      <c r="B58" s="96">
        <v>561247</v>
      </c>
      <c r="C58" s="96">
        <v>3333365</v>
      </c>
      <c r="D58" s="97">
        <v>7.2316867999999996E-3</v>
      </c>
      <c r="E58" s="98">
        <v>8.3282259999999993E-3</v>
      </c>
    </row>
    <row r="59" spans="1:5" ht="14.4">
      <c r="A59" s="95" t="s">
        <v>171</v>
      </c>
      <c r="B59" s="96">
        <v>357796</v>
      </c>
      <c r="C59" s="96">
        <v>2093724</v>
      </c>
      <c r="D59" s="97">
        <v>4.6102137E-3</v>
      </c>
      <c r="E59" s="98">
        <v>5.2310522999999996E-3</v>
      </c>
    </row>
    <row r="60" spans="1:5" ht="14.4">
      <c r="A60" s="95" t="s">
        <v>172</v>
      </c>
      <c r="B60" s="96">
        <v>626694</v>
      </c>
      <c r="C60" s="96">
        <v>3144418</v>
      </c>
      <c r="D60" s="97">
        <v>8.0749736000000003E-3</v>
      </c>
      <c r="E60" s="98">
        <v>7.8561524000000001E-3</v>
      </c>
    </row>
    <row r="61" spans="1:5" ht="14.4">
      <c r="A61" s="99" t="s">
        <v>195</v>
      </c>
      <c r="B61" s="100">
        <v>1117600</v>
      </c>
      <c r="C61" s="100">
        <v>5157561</v>
      </c>
      <c r="D61" s="101">
        <v>1.44003141E-2</v>
      </c>
      <c r="E61" s="102">
        <v>1.28858776E-2</v>
      </c>
    </row>
    <row r="62" spans="1:5" ht="14.4">
      <c r="A62" s="95" t="s">
        <v>174</v>
      </c>
      <c r="B62" s="96">
        <v>286481</v>
      </c>
      <c r="C62" s="96">
        <v>1562821</v>
      </c>
      <c r="D62" s="97">
        <v>3.6913175000000001E-3</v>
      </c>
      <c r="E62" s="98">
        <v>3.9046208E-3</v>
      </c>
    </row>
    <row r="63" spans="1:5" ht="14.4">
      <c r="A63" s="95" t="s">
        <v>175</v>
      </c>
      <c r="B63" s="96">
        <v>149233</v>
      </c>
      <c r="C63" s="96">
        <v>876394</v>
      </c>
      <c r="D63" s="97">
        <v>1.9228723000000001E-3</v>
      </c>
      <c r="E63" s="98">
        <v>2.1896213999999998E-3</v>
      </c>
    </row>
    <row r="64" spans="1:5" ht="14.4">
      <c r="A64" s="95" t="s">
        <v>196</v>
      </c>
      <c r="B64" s="96">
        <v>45392</v>
      </c>
      <c r="C64" s="96">
        <v>177788</v>
      </c>
      <c r="D64" s="97">
        <v>5.8487749999999999E-4</v>
      </c>
      <c r="E64" s="98">
        <v>4.4419339999999998E-4</v>
      </c>
    </row>
    <row r="65" spans="1:5" ht="14.4">
      <c r="A65" s="99" t="s">
        <v>177</v>
      </c>
      <c r="B65" s="100">
        <v>127191</v>
      </c>
      <c r="C65" s="100">
        <v>471739</v>
      </c>
      <c r="D65" s="101">
        <v>1.6388603999999999E-3</v>
      </c>
      <c r="E65" s="102">
        <v>1.1786135E-3</v>
      </c>
    </row>
    <row r="66" spans="1:5" ht="14.4">
      <c r="A66" s="95" t="s">
        <v>178</v>
      </c>
      <c r="B66" s="96">
        <v>238772</v>
      </c>
      <c r="C66" s="96">
        <v>1042760</v>
      </c>
      <c r="D66" s="97">
        <v>3.0765853999999999E-3</v>
      </c>
      <c r="E66" s="98">
        <v>2.6052775000000002E-3</v>
      </c>
    </row>
    <row r="67" spans="1:5" ht="14.4">
      <c r="A67" s="95" t="s">
        <v>179</v>
      </c>
      <c r="B67" s="96">
        <v>10028</v>
      </c>
      <c r="C67" s="96">
        <v>31913</v>
      </c>
      <c r="D67" s="97">
        <v>1.2921109999999999E-4</v>
      </c>
      <c r="E67" s="98">
        <v>7.9732800000000003E-5</v>
      </c>
    </row>
    <row r="68" spans="1:5" ht="14.4">
      <c r="A68" s="95" t="s">
        <v>180</v>
      </c>
      <c r="B68" s="96">
        <v>62762</v>
      </c>
      <c r="C68" s="96">
        <v>334055</v>
      </c>
      <c r="D68" s="97">
        <v>8.0869049999999999E-4</v>
      </c>
      <c r="E68" s="98">
        <v>8.3461769999999998E-4</v>
      </c>
    </row>
    <row r="69" spans="1:5" ht="14.4">
      <c r="A69" s="95" t="s">
        <v>181</v>
      </c>
      <c r="B69" s="96">
        <v>34044</v>
      </c>
      <c r="C69" s="96">
        <v>160514</v>
      </c>
      <c r="D69" s="97">
        <v>4.3865810000000001E-4</v>
      </c>
      <c r="E69" s="98">
        <v>4.0103520000000001E-4</v>
      </c>
    </row>
    <row r="70" spans="1:5" ht="14.4">
      <c r="A70" s="95" t="s">
        <v>182</v>
      </c>
      <c r="B70" s="96">
        <v>78821</v>
      </c>
      <c r="C70" s="96">
        <v>322670</v>
      </c>
      <c r="D70" s="97">
        <v>1.0156112999999999E-3</v>
      </c>
      <c r="E70" s="98">
        <v>8.0617289999999995E-4</v>
      </c>
    </row>
    <row r="71" spans="1:5" ht="14.4">
      <c r="A71" s="95" t="s">
        <v>183</v>
      </c>
      <c r="B71" s="96">
        <v>6562</v>
      </c>
      <c r="C71" s="96">
        <v>22405</v>
      </c>
      <c r="D71" s="97">
        <v>8.4551599999999999E-5</v>
      </c>
      <c r="E71" s="98">
        <v>5.5977599999999997E-5</v>
      </c>
    </row>
    <row r="72" spans="1:5" ht="14.4">
      <c r="A72" s="95" t="s">
        <v>184</v>
      </c>
      <c r="B72" s="96">
        <v>248601</v>
      </c>
      <c r="C72" s="96">
        <v>1060427</v>
      </c>
      <c r="D72" s="97">
        <v>3.2032324E-3</v>
      </c>
      <c r="E72" s="98">
        <v>2.6494175E-3</v>
      </c>
    </row>
    <row r="73" spans="1:5" ht="14.4">
      <c r="A73" s="95" t="s">
        <v>185</v>
      </c>
      <c r="B73" s="96">
        <v>16632</v>
      </c>
      <c r="C73" s="96">
        <v>60271</v>
      </c>
      <c r="D73" s="97">
        <v>2.1430390000000001E-4</v>
      </c>
      <c r="E73" s="98">
        <v>1.505837E-4</v>
      </c>
    </row>
    <row r="74" spans="1:5" ht="15" thickBot="1">
      <c r="A74" s="103" t="s">
        <v>186</v>
      </c>
      <c r="B74" s="104">
        <v>22715</v>
      </c>
      <c r="C74" s="104">
        <v>149742</v>
      </c>
      <c r="D74" s="105">
        <v>2.9268300000000002E-4</v>
      </c>
      <c r="E74" s="106">
        <v>3.7412209999999999E-4</v>
      </c>
    </row>
  </sheetData>
  <sheetProtection selectLockedCells="1"/>
  <mergeCells count="1">
    <mergeCell ref="A3:A4"/>
  </mergeCells>
  <phoneticPr fontId="27"/>
  <printOptions horizontalCentered="1" gridLinesSet="0"/>
  <pageMargins left="0.59055118110236227" right="0.59055118110236227" top="0.39370078740157483" bottom="0.39370078740157483" header="0" footer="0"/>
  <pageSetup paperSize="9" scale="6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K74"/>
  <sheetViews>
    <sheetView showGridLines="0" tabSelected="1" view="pageBreakPreview" topLeftCell="A18" zoomScale="75" zoomScaleNormal="75" zoomScaleSheetLayoutView="75" workbookViewId="0">
      <selection activeCell="D5" sqref="D5"/>
    </sheetView>
  </sheetViews>
  <sheetFormatPr defaultColWidth="9" defaultRowHeight="13.2"/>
  <cols>
    <col min="1" max="1" width="16" style="380" customWidth="1"/>
    <col min="2" max="3" width="14.44140625" style="380" customWidth="1"/>
    <col min="4" max="5" width="17.33203125" style="380" bestFit="1" customWidth="1"/>
    <col min="6" max="6" width="15" style="380" customWidth="1"/>
    <col min="7" max="7" width="3.6640625" style="380" customWidth="1"/>
    <col min="8" max="8" width="8.109375" style="380" customWidth="1"/>
    <col min="9" max="11" width="20.109375" style="380" customWidth="1"/>
    <col min="12" max="16384" width="9" style="380"/>
  </cols>
  <sheetData>
    <row r="1" spans="1:11" ht="21" customHeight="1">
      <c r="A1" s="379" t="s">
        <v>228</v>
      </c>
      <c r="B1" s="376"/>
    </row>
    <row r="2" spans="1:11" ht="9.4499999999999993" customHeight="1" thickBot="1">
      <c r="A2" s="381"/>
      <c r="B2" s="382"/>
      <c r="G2" s="382"/>
    </row>
    <row r="3" spans="1:11" ht="42.75" customHeight="1">
      <c r="A3" s="354" t="s">
        <v>113</v>
      </c>
      <c r="B3" s="383" t="s">
        <v>95</v>
      </c>
      <c r="C3" s="384"/>
      <c r="D3" s="383" t="s">
        <v>96</v>
      </c>
      <c r="E3" s="385"/>
      <c r="F3" s="386" t="s">
        <v>59</v>
      </c>
      <c r="G3" s="387" t="s">
        <v>3</v>
      </c>
      <c r="H3" s="382"/>
      <c r="I3" s="382"/>
      <c r="J3" s="382"/>
      <c r="K3" s="382"/>
    </row>
    <row r="4" spans="1:11" ht="42.75" customHeight="1">
      <c r="A4" s="355"/>
      <c r="B4" s="388" t="s">
        <v>4</v>
      </c>
      <c r="C4" s="389" t="s">
        <v>84</v>
      </c>
      <c r="D4" s="388" t="s">
        <v>5</v>
      </c>
      <c r="E4" s="390" t="s">
        <v>6</v>
      </c>
      <c r="F4" s="391" t="s">
        <v>7</v>
      </c>
      <c r="G4" s="52" t="s">
        <v>111</v>
      </c>
      <c r="H4" s="392"/>
      <c r="I4" s="392"/>
      <c r="J4" s="392"/>
      <c r="K4" s="392"/>
    </row>
    <row r="5" spans="1:11" s="399" customFormat="1" ht="42.75" customHeight="1">
      <c r="A5" s="393" t="s">
        <v>216</v>
      </c>
      <c r="B5" s="394">
        <f>SUM(B6:B7)</f>
        <v>77609418</v>
      </c>
      <c r="C5" s="394">
        <f>SUM(C6:C7)</f>
        <v>400249107</v>
      </c>
      <c r="D5" s="395">
        <f>SUM(D6:D7)</f>
        <v>1</v>
      </c>
      <c r="E5" s="395">
        <f>SUM(E6:E7)</f>
        <v>1</v>
      </c>
      <c r="F5" s="396">
        <v>163652</v>
      </c>
      <c r="G5" s="397"/>
      <c r="H5" s="398"/>
      <c r="I5" s="398"/>
      <c r="J5" s="398"/>
      <c r="K5" s="398"/>
    </row>
    <row r="6" spans="1:11" s="399" customFormat="1" ht="42.75" customHeight="1">
      <c r="A6" s="400" t="s">
        <v>8</v>
      </c>
      <c r="B6" s="394">
        <f>SUM(B10:B32)</f>
        <v>51550078</v>
      </c>
      <c r="C6" s="394">
        <f>SUM(C10:C32)</f>
        <v>265720241</v>
      </c>
      <c r="D6" s="401">
        <f>SUM(D10:D32)</f>
        <v>0.6642245147000001</v>
      </c>
      <c r="E6" s="401">
        <f>SUM(E10:E32)</f>
        <v>0.66388715519999997</v>
      </c>
      <c r="F6" s="396">
        <v>108674</v>
      </c>
      <c r="G6" s="397"/>
      <c r="H6" s="398"/>
      <c r="I6" s="398"/>
      <c r="J6" s="398"/>
      <c r="K6" s="398"/>
    </row>
    <row r="7" spans="1:11" s="399" customFormat="1" ht="42.75" customHeight="1">
      <c r="A7" s="393" t="s">
        <v>1</v>
      </c>
      <c r="B7" s="394">
        <f>SUM(B8:B9)</f>
        <v>26059340</v>
      </c>
      <c r="C7" s="394">
        <f>SUM(C8:C9)</f>
        <v>134528866</v>
      </c>
      <c r="D7" s="395">
        <f>SUM(D8:D9)</f>
        <v>0.33577548530000001</v>
      </c>
      <c r="E7" s="395">
        <f>SUM(E8:E9)</f>
        <v>0.33611284479999998</v>
      </c>
      <c r="F7" s="396">
        <v>54978</v>
      </c>
      <c r="G7" s="402"/>
      <c r="J7" s="398"/>
    </row>
    <row r="8" spans="1:11" s="399" customFormat="1" ht="42.75" customHeight="1">
      <c r="A8" s="400" t="s">
        <v>9</v>
      </c>
      <c r="B8" s="394">
        <f>SUM(B36:B61)</f>
        <v>24732106</v>
      </c>
      <c r="C8" s="394">
        <f>SUM(C36:C61)</f>
        <v>128255367</v>
      </c>
      <c r="D8" s="403">
        <v>0.31867403030000002</v>
      </c>
      <c r="E8" s="403">
        <v>0.3204388587</v>
      </c>
      <c r="F8" s="394">
        <v>52296</v>
      </c>
      <c r="G8" s="402"/>
      <c r="I8" s="404"/>
      <c r="J8" s="398"/>
    </row>
    <row r="9" spans="1:11" s="399" customFormat="1" ht="42.75" customHeight="1">
      <c r="A9" s="405" t="s">
        <v>10</v>
      </c>
      <c r="B9" s="406">
        <f>SUM(B62:B74)</f>
        <v>1327234</v>
      </c>
      <c r="C9" s="406">
        <f>SUM(C62:C74)</f>
        <v>6273499</v>
      </c>
      <c r="D9" s="407">
        <v>1.7101455000000002E-2</v>
      </c>
      <c r="E9" s="407">
        <v>1.5673986099999999E-2</v>
      </c>
      <c r="F9" s="406">
        <v>2682</v>
      </c>
      <c r="G9" s="408"/>
      <c r="J9" s="398"/>
    </row>
    <row r="10" spans="1:11" ht="42.75" customHeight="1">
      <c r="A10" s="409" t="s">
        <v>33</v>
      </c>
      <c r="B10" s="410">
        <v>843696</v>
      </c>
      <c r="C10" s="410">
        <v>7235669</v>
      </c>
      <c r="D10" s="411">
        <v>1.08710518E-2</v>
      </c>
      <c r="E10" s="412">
        <v>1.80779142E-2</v>
      </c>
      <c r="F10" s="61">
        <v>2369</v>
      </c>
      <c r="G10" s="413" t="s">
        <v>11</v>
      </c>
      <c r="J10" s="392"/>
    </row>
    <row r="11" spans="1:11" ht="42.75" customHeight="1">
      <c r="A11" s="378" t="s">
        <v>34</v>
      </c>
      <c r="B11" s="410">
        <v>986433</v>
      </c>
      <c r="C11" s="410">
        <v>9595774</v>
      </c>
      <c r="D11" s="411">
        <v>1.27102229E-2</v>
      </c>
      <c r="E11" s="412">
        <v>2.39745045E-2</v>
      </c>
      <c r="F11" s="62">
        <v>3002</v>
      </c>
      <c r="G11" s="413" t="s">
        <v>12</v>
      </c>
      <c r="J11" s="392"/>
    </row>
    <row r="12" spans="1:11" ht="42.75" customHeight="1">
      <c r="A12" s="378" t="s">
        <v>225</v>
      </c>
      <c r="B12" s="410">
        <v>1407308</v>
      </c>
      <c r="C12" s="410">
        <v>9664168</v>
      </c>
      <c r="D12" s="411">
        <v>1.8133211600000001E-2</v>
      </c>
      <c r="E12" s="412">
        <v>2.4145382999999999E-2</v>
      </c>
      <c r="F12" s="62">
        <v>3459</v>
      </c>
      <c r="G12" s="413" t="s">
        <v>13</v>
      </c>
      <c r="J12" s="392"/>
    </row>
    <row r="13" spans="1:11" ht="42.75" customHeight="1">
      <c r="A13" s="378" t="s">
        <v>36</v>
      </c>
      <c r="B13" s="410">
        <v>1938461</v>
      </c>
      <c r="C13" s="410">
        <v>8480248</v>
      </c>
      <c r="D13" s="411">
        <v>2.49771362E-2</v>
      </c>
      <c r="E13" s="412">
        <v>2.1187425199999999E-2</v>
      </c>
      <c r="F13" s="62">
        <v>3777</v>
      </c>
      <c r="G13" s="413" t="s">
        <v>14</v>
      </c>
      <c r="J13" s="392"/>
    </row>
    <row r="14" spans="1:11" ht="42.75" customHeight="1">
      <c r="A14" s="414" t="s">
        <v>37</v>
      </c>
      <c r="B14" s="415">
        <v>1087429</v>
      </c>
      <c r="C14" s="415">
        <v>4703831</v>
      </c>
      <c r="D14" s="416">
        <v>1.40115598E-2</v>
      </c>
      <c r="E14" s="417">
        <v>1.1752258599999999E-2</v>
      </c>
      <c r="F14" s="418">
        <v>2108</v>
      </c>
      <c r="G14" s="419" t="s">
        <v>15</v>
      </c>
      <c r="J14" s="392"/>
    </row>
    <row r="15" spans="1:11" ht="42.75" customHeight="1">
      <c r="A15" s="409" t="s">
        <v>38</v>
      </c>
      <c r="B15" s="410">
        <v>1264890</v>
      </c>
      <c r="C15" s="410">
        <v>6735355</v>
      </c>
      <c r="D15" s="411">
        <v>1.6298150800000001E-2</v>
      </c>
      <c r="E15" s="412">
        <v>1.6827907600000001E-2</v>
      </c>
      <c r="F15" s="61">
        <v>2711</v>
      </c>
      <c r="G15" s="413" t="s">
        <v>16</v>
      </c>
      <c r="J15" s="392"/>
    </row>
    <row r="16" spans="1:11" ht="42.75" customHeight="1">
      <c r="A16" s="409" t="s">
        <v>39</v>
      </c>
      <c r="B16" s="410">
        <v>1380140</v>
      </c>
      <c r="C16" s="410">
        <v>7475483</v>
      </c>
      <c r="D16" s="411">
        <v>1.7783151000000001E-2</v>
      </c>
      <c r="E16" s="412">
        <v>1.8677076000000001E-2</v>
      </c>
      <c r="F16" s="62">
        <v>2983</v>
      </c>
      <c r="G16" s="413" t="s">
        <v>17</v>
      </c>
      <c r="J16" s="392"/>
    </row>
    <row r="17" spans="1:10" ht="42.75" customHeight="1">
      <c r="A17" s="409" t="s">
        <v>40</v>
      </c>
      <c r="B17" s="410">
        <v>2003603</v>
      </c>
      <c r="C17" s="410">
        <v>15993579</v>
      </c>
      <c r="D17" s="411">
        <v>2.5816492999999999E-2</v>
      </c>
      <c r="E17" s="412">
        <v>3.9959062300000001E-2</v>
      </c>
      <c r="F17" s="62">
        <v>5382</v>
      </c>
      <c r="G17" s="413" t="s">
        <v>101</v>
      </c>
      <c r="J17" s="392"/>
    </row>
    <row r="18" spans="1:10" ht="42.75" customHeight="1">
      <c r="A18" s="409" t="s">
        <v>41</v>
      </c>
      <c r="B18" s="410">
        <v>2060758</v>
      </c>
      <c r="C18" s="410">
        <v>9954891</v>
      </c>
      <c r="D18" s="411">
        <v>2.6552937200000001E-2</v>
      </c>
      <c r="E18" s="412">
        <v>2.48717382E-2</v>
      </c>
      <c r="F18" s="62">
        <v>4208</v>
      </c>
      <c r="G18" s="413" t="s">
        <v>19</v>
      </c>
      <c r="J18" s="392"/>
    </row>
    <row r="19" spans="1:10" ht="42.75" customHeight="1">
      <c r="A19" s="414" t="s">
        <v>42</v>
      </c>
      <c r="B19" s="415">
        <v>1532545</v>
      </c>
      <c r="C19" s="415">
        <v>6605908</v>
      </c>
      <c r="D19" s="416">
        <v>1.9746894599999999E-2</v>
      </c>
      <c r="E19" s="417">
        <v>1.6504491499999999E-2</v>
      </c>
      <c r="F19" s="418">
        <v>2966</v>
      </c>
      <c r="G19" s="419" t="s">
        <v>20</v>
      </c>
      <c r="J19" s="392"/>
    </row>
    <row r="20" spans="1:10" ht="42.75" customHeight="1">
      <c r="A20" s="409" t="s">
        <v>43</v>
      </c>
      <c r="B20" s="410">
        <v>3907354</v>
      </c>
      <c r="C20" s="410">
        <v>19497647</v>
      </c>
      <c r="D20" s="411">
        <v>5.0346389700000001E-2</v>
      </c>
      <c r="E20" s="412">
        <v>4.87137801E-2</v>
      </c>
      <c r="F20" s="61">
        <v>8106</v>
      </c>
      <c r="G20" s="413" t="s">
        <v>21</v>
      </c>
      <c r="J20" s="392"/>
    </row>
    <row r="21" spans="1:10" ht="42.75" customHeight="1">
      <c r="A21" s="409" t="s">
        <v>44</v>
      </c>
      <c r="B21" s="410">
        <v>4968650</v>
      </c>
      <c r="C21" s="410">
        <v>23152918</v>
      </c>
      <c r="D21" s="411">
        <v>6.4021224799999998E-2</v>
      </c>
      <c r="E21" s="412">
        <v>5.7846270200000001E-2</v>
      </c>
      <c r="F21" s="62">
        <v>9972</v>
      </c>
      <c r="G21" s="413" t="s">
        <v>22</v>
      </c>
      <c r="J21" s="392"/>
    </row>
    <row r="22" spans="1:10" ht="42.75" customHeight="1">
      <c r="A22" s="409" t="s">
        <v>45</v>
      </c>
      <c r="B22" s="410">
        <v>1502851</v>
      </c>
      <c r="C22" s="410">
        <v>7702910</v>
      </c>
      <c r="D22" s="411">
        <v>1.93642864E-2</v>
      </c>
      <c r="E22" s="412">
        <v>1.9245289700000001E-2</v>
      </c>
      <c r="F22" s="62">
        <v>3159</v>
      </c>
      <c r="G22" s="413" t="s">
        <v>23</v>
      </c>
      <c r="J22" s="392"/>
    </row>
    <row r="23" spans="1:10" ht="42.75" customHeight="1">
      <c r="A23" s="409" t="s">
        <v>46</v>
      </c>
      <c r="B23" s="410">
        <v>1813274</v>
      </c>
      <c r="C23" s="410">
        <v>7013946</v>
      </c>
      <c r="D23" s="411">
        <v>2.3364097399999999E-2</v>
      </c>
      <c r="E23" s="412">
        <v>1.7523951699999998E-2</v>
      </c>
      <c r="F23" s="62">
        <v>3346</v>
      </c>
      <c r="G23" s="413" t="s">
        <v>100</v>
      </c>
      <c r="J23" s="392"/>
    </row>
    <row r="24" spans="1:10" ht="42.75" customHeight="1">
      <c r="A24" s="414" t="s">
        <v>47</v>
      </c>
      <c r="B24" s="415">
        <v>3089497</v>
      </c>
      <c r="C24" s="415">
        <v>12513524</v>
      </c>
      <c r="D24" s="416">
        <v>3.9808274300000002E-2</v>
      </c>
      <c r="E24" s="417">
        <v>3.1264339600000003E-2</v>
      </c>
      <c r="F24" s="418">
        <v>5816</v>
      </c>
      <c r="G24" s="419" t="s">
        <v>24</v>
      </c>
      <c r="J24" s="392"/>
    </row>
    <row r="25" spans="1:10" ht="42.75" customHeight="1">
      <c r="A25" s="409" t="s">
        <v>48</v>
      </c>
      <c r="B25" s="410">
        <v>1768789</v>
      </c>
      <c r="C25" s="410">
        <v>7580320</v>
      </c>
      <c r="D25" s="411">
        <v>2.2790906600000001E-2</v>
      </c>
      <c r="E25" s="412">
        <v>1.89390054E-2</v>
      </c>
      <c r="F25" s="61">
        <v>3415</v>
      </c>
      <c r="G25" s="413" t="s">
        <v>25</v>
      </c>
      <c r="J25" s="392"/>
    </row>
    <row r="26" spans="1:10" ht="42.75" customHeight="1">
      <c r="A26" s="409" t="s">
        <v>49</v>
      </c>
      <c r="B26" s="410">
        <v>1763660</v>
      </c>
      <c r="C26" s="410">
        <v>8742816</v>
      </c>
      <c r="D26" s="411">
        <v>2.2724819300000001E-2</v>
      </c>
      <c r="E26" s="412">
        <v>2.1843436599999998E-2</v>
      </c>
      <c r="F26" s="62">
        <v>3647</v>
      </c>
      <c r="G26" s="413" t="s">
        <v>26</v>
      </c>
      <c r="J26" s="392"/>
    </row>
    <row r="27" spans="1:10" ht="42.75" customHeight="1">
      <c r="A27" s="409" t="s">
        <v>50</v>
      </c>
      <c r="B27" s="410">
        <v>1107870</v>
      </c>
      <c r="C27" s="410">
        <v>4962759</v>
      </c>
      <c r="D27" s="411">
        <v>1.4274942800000001E-2</v>
      </c>
      <c r="E27" s="412">
        <v>1.2399175700000001E-2</v>
      </c>
      <c r="F27" s="62">
        <v>2183</v>
      </c>
      <c r="G27" s="413" t="s">
        <v>27</v>
      </c>
      <c r="J27" s="392"/>
    </row>
    <row r="28" spans="1:10" ht="42.75" customHeight="1">
      <c r="A28" s="409" t="s">
        <v>51</v>
      </c>
      <c r="B28" s="410">
        <v>2932556</v>
      </c>
      <c r="C28" s="410">
        <v>15794021</v>
      </c>
      <c r="D28" s="411">
        <v>3.77860842E-2</v>
      </c>
      <c r="E28" s="412">
        <v>3.9460477799999998E-2</v>
      </c>
      <c r="F28" s="62">
        <v>6321</v>
      </c>
      <c r="G28" s="413" t="s">
        <v>28</v>
      </c>
      <c r="J28" s="392"/>
    </row>
    <row r="29" spans="1:10" ht="42.75" customHeight="1">
      <c r="A29" s="414" t="s">
        <v>52</v>
      </c>
      <c r="B29" s="415">
        <v>4063625</v>
      </c>
      <c r="C29" s="415">
        <v>18081203</v>
      </c>
      <c r="D29" s="416">
        <v>5.2359946800000001E-2</v>
      </c>
      <c r="E29" s="417">
        <v>4.5174874099999998E-2</v>
      </c>
      <c r="F29" s="418">
        <v>7981</v>
      </c>
      <c r="G29" s="419" t="s">
        <v>29</v>
      </c>
      <c r="J29" s="392"/>
    </row>
    <row r="30" spans="1:10" ht="42.75" customHeight="1">
      <c r="A30" s="409" t="s">
        <v>53</v>
      </c>
      <c r="B30" s="410">
        <v>3680645</v>
      </c>
      <c r="C30" s="410">
        <v>20795532</v>
      </c>
      <c r="D30" s="411">
        <v>4.7425236500000002E-2</v>
      </c>
      <c r="E30" s="412">
        <v>5.1956473199999999E-2</v>
      </c>
      <c r="F30" s="61">
        <v>8132</v>
      </c>
      <c r="G30" s="413" t="s">
        <v>30</v>
      </c>
      <c r="J30" s="392"/>
    </row>
    <row r="31" spans="1:10" ht="42.75" customHeight="1">
      <c r="A31" s="409" t="s">
        <v>54</v>
      </c>
      <c r="B31" s="410">
        <v>2542040</v>
      </c>
      <c r="C31" s="410">
        <v>13242238</v>
      </c>
      <c r="D31" s="411">
        <v>3.2754272199999997E-2</v>
      </c>
      <c r="E31" s="412">
        <v>3.3084990699999997E-2</v>
      </c>
      <c r="F31" s="62">
        <v>5387</v>
      </c>
      <c r="G31" s="413" t="s">
        <v>31</v>
      </c>
      <c r="J31" s="392"/>
    </row>
    <row r="32" spans="1:10" ht="42.75" customHeight="1" thickBot="1">
      <c r="A32" s="409" t="s">
        <v>55</v>
      </c>
      <c r="B32" s="410">
        <v>3904004</v>
      </c>
      <c r="C32" s="410">
        <v>20195501</v>
      </c>
      <c r="D32" s="411">
        <v>5.0303224799999997E-2</v>
      </c>
      <c r="E32" s="412">
        <v>5.0457329299999999E-2</v>
      </c>
      <c r="F32" s="420">
        <v>8245</v>
      </c>
      <c r="G32" s="413" t="s">
        <v>18</v>
      </c>
      <c r="J32" s="392"/>
    </row>
    <row r="33" spans="1:7" ht="18.75" customHeight="1">
      <c r="A33" s="421" t="s">
        <v>102</v>
      </c>
      <c r="B33" s="422"/>
      <c r="C33" s="422"/>
      <c r="D33" s="421"/>
      <c r="E33" s="421"/>
      <c r="F33" s="421"/>
      <c r="G33" s="421"/>
    </row>
    <row r="36" spans="1:7" ht="14.4">
      <c r="A36" s="107" t="s">
        <v>148</v>
      </c>
      <c r="B36" s="423">
        <v>3542255</v>
      </c>
      <c r="C36" s="423">
        <v>20452205</v>
      </c>
      <c r="D36" s="424">
        <v>4.5642076599999998E-2</v>
      </c>
      <c r="E36" s="425">
        <v>5.1098689900000001E-2</v>
      </c>
    </row>
    <row r="37" spans="1:7" ht="14.4">
      <c r="A37" s="107" t="s">
        <v>149</v>
      </c>
      <c r="B37" s="423">
        <v>1010900</v>
      </c>
      <c r="C37" s="423">
        <v>5576506</v>
      </c>
      <c r="D37" s="424">
        <v>1.3025481E-2</v>
      </c>
      <c r="E37" s="425">
        <v>1.39325882E-2</v>
      </c>
    </row>
    <row r="38" spans="1:7" ht="14.4">
      <c r="A38" s="107" t="s">
        <v>150</v>
      </c>
      <c r="B38" s="423">
        <v>738284</v>
      </c>
      <c r="C38" s="423">
        <v>3565134</v>
      </c>
      <c r="D38" s="424">
        <v>9.5128144999999994E-3</v>
      </c>
      <c r="E38" s="425">
        <v>8.9072878000000001E-3</v>
      </c>
    </row>
    <row r="39" spans="1:7" ht="14.4">
      <c r="A39" s="107" t="s">
        <v>151</v>
      </c>
      <c r="B39" s="423">
        <v>1081833</v>
      </c>
      <c r="C39" s="423">
        <v>4632894</v>
      </c>
      <c r="D39" s="424">
        <v>1.39394551E-2</v>
      </c>
      <c r="E39" s="425">
        <v>1.1575026400000001E-2</v>
      </c>
    </row>
    <row r="40" spans="1:7" ht="14.4">
      <c r="A40" s="108" t="s">
        <v>152</v>
      </c>
      <c r="B40" s="426">
        <v>930565</v>
      </c>
      <c r="C40" s="426">
        <v>5202680</v>
      </c>
      <c r="D40" s="427">
        <v>1.19903618E-2</v>
      </c>
      <c r="E40" s="428">
        <v>1.29986049E-2</v>
      </c>
    </row>
    <row r="41" spans="1:7" ht="14.4">
      <c r="A41" s="107" t="s">
        <v>153</v>
      </c>
      <c r="B41" s="423">
        <v>1452888</v>
      </c>
      <c r="C41" s="423">
        <v>7225370</v>
      </c>
      <c r="D41" s="424">
        <v>1.8720511499999998E-2</v>
      </c>
      <c r="E41" s="425">
        <v>1.8052182699999999E-2</v>
      </c>
    </row>
    <row r="42" spans="1:7" ht="14.4">
      <c r="A42" s="107" t="s">
        <v>154</v>
      </c>
      <c r="B42" s="423">
        <v>648572</v>
      </c>
      <c r="C42" s="423">
        <v>3182405</v>
      </c>
      <c r="D42" s="424">
        <v>8.3568723999999997E-3</v>
      </c>
      <c r="E42" s="425">
        <v>7.9510607999999997E-3</v>
      </c>
    </row>
    <row r="43" spans="1:7" ht="14.4">
      <c r="A43" s="107" t="s">
        <v>155</v>
      </c>
      <c r="B43" s="423">
        <v>1323568</v>
      </c>
      <c r="C43" s="423">
        <v>6183264</v>
      </c>
      <c r="D43" s="424">
        <v>1.7054218900000001E-2</v>
      </c>
      <c r="E43" s="425">
        <v>1.54485392E-2</v>
      </c>
    </row>
    <row r="44" spans="1:7" ht="14.4">
      <c r="A44" s="107" t="s">
        <v>156</v>
      </c>
      <c r="B44" s="423">
        <v>2681656</v>
      </c>
      <c r="C44" s="423">
        <v>14449638</v>
      </c>
      <c r="D44" s="424">
        <v>3.4553229099999999E-2</v>
      </c>
      <c r="E44" s="425">
        <v>3.61016121E-2</v>
      </c>
    </row>
    <row r="45" spans="1:7" ht="14.4">
      <c r="A45" s="108" t="s">
        <v>157</v>
      </c>
      <c r="B45" s="426">
        <v>699304</v>
      </c>
      <c r="C45" s="426">
        <v>2946504</v>
      </c>
      <c r="D45" s="427">
        <v>9.0105558999999998E-3</v>
      </c>
      <c r="E45" s="428">
        <v>7.3616754E-3</v>
      </c>
    </row>
    <row r="46" spans="1:7" ht="14.4">
      <c r="A46" s="107" t="s">
        <v>158</v>
      </c>
      <c r="B46" s="423">
        <v>1013320</v>
      </c>
      <c r="C46" s="423">
        <v>5096954</v>
      </c>
      <c r="D46" s="424">
        <v>1.30566628E-2</v>
      </c>
      <c r="E46" s="425">
        <v>1.2734454399999999E-2</v>
      </c>
    </row>
    <row r="47" spans="1:7" ht="14.4">
      <c r="A47" s="107" t="s">
        <v>159</v>
      </c>
      <c r="B47" s="423">
        <v>1102616</v>
      </c>
      <c r="C47" s="423">
        <v>5833210</v>
      </c>
      <c r="D47" s="424">
        <v>1.4207244799999999E-2</v>
      </c>
      <c r="E47" s="425">
        <v>1.45739488E-2</v>
      </c>
    </row>
    <row r="48" spans="1:7" ht="14.4">
      <c r="A48" s="107" t="s">
        <v>160</v>
      </c>
      <c r="B48" s="423">
        <v>881125</v>
      </c>
      <c r="C48" s="423">
        <v>4472647</v>
      </c>
      <c r="D48" s="424">
        <v>1.13533257E-2</v>
      </c>
      <c r="E48" s="425">
        <v>1.1174658299999999E-2</v>
      </c>
    </row>
    <row r="49" spans="1:5" ht="14.4">
      <c r="A49" s="107" t="s">
        <v>161</v>
      </c>
      <c r="B49" s="423">
        <v>734644</v>
      </c>
      <c r="C49" s="423">
        <v>3309833</v>
      </c>
      <c r="D49" s="424">
        <v>9.4659129999999994E-3</v>
      </c>
      <c r="E49" s="425">
        <v>8.2694325999999995E-3</v>
      </c>
    </row>
    <row r="50" spans="1:5" ht="14.4">
      <c r="A50" s="108" t="s">
        <v>162</v>
      </c>
      <c r="B50" s="426">
        <v>445242</v>
      </c>
      <c r="C50" s="426">
        <v>2268198</v>
      </c>
      <c r="D50" s="427">
        <v>5.7369583999999996E-3</v>
      </c>
      <c r="E50" s="428">
        <v>5.6669657999999998E-3</v>
      </c>
    </row>
    <row r="51" spans="1:5" ht="14.4">
      <c r="A51" s="107" t="s">
        <v>163</v>
      </c>
      <c r="B51" s="423">
        <v>354783</v>
      </c>
      <c r="C51" s="423">
        <v>1770319</v>
      </c>
      <c r="D51" s="424">
        <v>4.5713910999999998E-3</v>
      </c>
      <c r="E51" s="425">
        <v>4.4230429999999998E-3</v>
      </c>
    </row>
    <row r="52" spans="1:5" ht="14.4">
      <c r="A52" s="107" t="s">
        <v>164</v>
      </c>
      <c r="B52" s="423">
        <v>471749</v>
      </c>
      <c r="C52" s="423">
        <v>2098602</v>
      </c>
      <c r="D52" s="424">
        <v>6.0785020000000004E-3</v>
      </c>
      <c r="E52" s="425">
        <v>5.2432397E-3</v>
      </c>
    </row>
    <row r="53" spans="1:5" ht="14.4">
      <c r="A53" s="107" t="s">
        <v>165</v>
      </c>
      <c r="B53" s="423">
        <v>502237</v>
      </c>
      <c r="C53" s="423">
        <v>2687880</v>
      </c>
      <c r="D53" s="424">
        <v>6.4713408999999998E-3</v>
      </c>
      <c r="E53" s="425">
        <v>6.7155178000000001E-3</v>
      </c>
    </row>
    <row r="54" spans="1:5" ht="14.4">
      <c r="A54" s="107" t="s">
        <v>166</v>
      </c>
      <c r="B54" s="423">
        <v>455980</v>
      </c>
      <c r="C54" s="423">
        <v>2180293</v>
      </c>
      <c r="D54" s="424">
        <v>5.8753179000000004E-3</v>
      </c>
      <c r="E54" s="425">
        <v>5.4473400999999998E-3</v>
      </c>
    </row>
    <row r="55" spans="1:5" ht="14.4">
      <c r="A55" s="108" t="s">
        <v>167</v>
      </c>
      <c r="B55" s="426">
        <v>667072</v>
      </c>
      <c r="C55" s="426">
        <v>3388723</v>
      </c>
      <c r="D55" s="427">
        <v>8.5952454999999994E-3</v>
      </c>
      <c r="E55" s="428">
        <v>8.4665347999999998E-3</v>
      </c>
    </row>
    <row r="56" spans="1:5" ht="14.4">
      <c r="A56" s="107" t="s">
        <v>168</v>
      </c>
      <c r="B56" s="423">
        <v>486283</v>
      </c>
      <c r="C56" s="423">
        <v>2352074</v>
      </c>
      <c r="D56" s="424">
        <v>6.2657731000000001E-3</v>
      </c>
      <c r="E56" s="425">
        <v>5.8765253000000002E-3</v>
      </c>
    </row>
    <row r="57" spans="1:5" ht="14.4">
      <c r="A57" s="107" t="s">
        <v>169</v>
      </c>
      <c r="B57" s="423">
        <v>843893</v>
      </c>
      <c r="C57" s="423">
        <v>5650966</v>
      </c>
      <c r="D57" s="424">
        <v>1.08735901E-2</v>
      </c>
      <c r="E57" s="425">
        <v>1.4118622399999999E-2</v>
      </c>
    </row>
    <row r="58" spans="1:5" ht="14.4">
      <c r="A58" s="107" t="s">
        <v>170</v>
      </c>
      <c r="B58" s="423">
        <v>561247</v>
      </c>
      <c r="C58" s="423">
        <v>3333365</v>
      </c>
      <c r="D58" s="424">
        <v>7.2316867999999996E-3</v>
      </c>
      <c r="E58" s="425">
        <v>8.3282259999999993E-3</v>
      </c>
    </row>
    <row r="59" spans="1:5" ht="14.4">
      <c r="A59" s="107" t="s">
        <v>171</v>
      </c>
      <c r="B59" s="423">
        <v>357796</v>
      </c>
      <c r="C59" s="423">
        <v>2093724</v>
      </c>
      <c r="D59" s="424">
        <v>4.6102137E-3</v>
      </c>
      <c r="E59" s="425">
        <v>5.2310522999999996E-3</v>
      </c>
    </row>
    <row r="60" spans="1:5" ht="14.4">
      <c r="A60" s="107" t="s">
        <v>172</v>
      </c>
      <c r="B60" s="423">
        <v>626694</v>
      </c>
      <c r="C60" s="423">
        <v>3144418</v>
      </c>
      <c r="D60" s="424">
        <v>8.0749736000000003E-3</v>
      </c>
      <c r="E60" s="425">
        <v>7.8561524000000001E-3</v>
      </c>
    </row>
    <row r="61" spans="1:5" ht="14.4">
      <c r="A61" s="108" t="s">
        <v>195</v>
      </c>
      <c r="B61" s="426">
        <v>1117600</v>
      </c>
      <c r="C61" s="426">
        <v>5157561</v>
      </c>
      <c r="D61" s="427">
        <v>1.44003141E-2</v>
      </c>
      <c r="E61" s="428">
        <v>1.28858776E-2</v>
      </c>
    </row>
    <row r="62" spans="1:5" ht="14.4">
      <c r="A62" s="107" t="s">
        <v>174</v>
      </c>
      <c r="B62" s="423">
        <v>286481</v>
      </c>
      <c r="C62" s="423">
        <v>1562821</v>
      </c>
      <c r="D62" s="424">
        <v>3.6913175000000001E-3</v>
      </c>
      <c r="E62" s="425">
        <v>3.9046208E-3</v>
      </c>
    </row>
    <row r="63" spans="1:5" ht="14.4">
      <c r="A63" s="107" t="s">
        <v>175</v>
      </c>
      <c r="B63" s="423">
        <v>149233</v>
      </c>
      <c r="C63" s="423">
        <v>876394</v>
      </c>
      <c r="D63" s="424">
        <v>1.9228723000000001E-3</v>
      </c>
      <c r="E63" s="425">
        <v>2.1896213999999998E-3</v>
      </c>
    </row>
    <row r="64" spans="1:5" ht="14.4">
      <c r="A64" s="107" t="s">
        <v>196</v>
      </c>
      <c r="B64" s="423">
        <v>45392</v>
      </c>
      <c r="C64" s="423">
        <v>177788</v>
      </c>
      <c r="D64" s="424">
        <v>5.8487749999999999E-4</v>
      </c>
      <c r="E64" s="425">
        <v>4.4419339999999998E-4</v>
      </c>
    </row>
    <row r="65" spans="1:5" ht="14.4">
      <c r="A65" s="108" t="s">
        <v>177</v>
      </c>
      <c r="B65" s="426">
        <v>127191</v>
      </c>
      <c r="C65" s="426">
        <v>471739</v>
      </c>
      <c r="D65" s="427">
        <v>1.6388603999999999E-3</v>
      </c>
      <c r="E65" s="428">
        <v>1.1786135E-3</v>
      </c>
    </row>
    <row r="66" spans="1:5" ht="14.4">
      <c r="A66" s="107" t="s">
        <v>178</v>
      </c>
      <c r="B66" s="423">
        <v>238772</v>
      </c>
      <c r="C66" s="423">
        <v>1042760</v>
      </c>
      <c r="D66" s="424">
        <v>3.0765853999999999E-3</v>
      </c>
      <c r="E66" s="425">
        <v>2.6052775000000002E-3</v>
      </c>
    </row>
    <row r="67" spans="1:5" ht="14.4">
      <c r="A67" s="107" t="s">
        <v>179</v>
      </c>
      <c r="B67" s="423">
        <v>10028</v>
      </c>
      <c r="C67" s="423">
        <v>31913</v>
      </c>
      <c r="D67" s="424">
        <v>1.2921109999999999E-4</v>
      </c>
      <c r="E67" s="425">
        <v>7.9732800000000003E-5</v>
      </c>
    </row>
    <row r="68" spans="1:5" ht="14.4">
      <c r="A68" s="107" t="s">
        <v>180</v>
      </c>
      <c r="B68" s="423">
        <v>62762</v>
      </c>
      <c r="C68" s="423">
        <v>334055</v>
      </c>
      <c r="D68" s="424">
        <v>8.0869049999999999E-4</v>
      </c>
      <c r="E68" s="425">
        <v>8.3461769999999998E-4</v>
      </c>
    </row>
    <row r="69" spans="1:5" ht="14.4">
      <c r="A69" s="107" t="s">
        <v>181</v>
      </c>
      <c r="B69" s="423">
        <v>34044</v>
      </c>
      <c r="C69" s="423">
        <v>160514</v>
      </c>
      <c r="D69" s="424">
        <v>4.3865810000000001E-4</v>
      </c>
      <c r="E69" s="425">
        <v>4.0103520000000001E-4</v>
      </c>
    </row>
    <row r="70" spans="1:5" ht="14.4">
      <c r="A70" s="107" t="s">
        <v>182</v>
      </c>
      <c r="B70" s="423">
        <v>78821</v>
      </c>
      <c r="C70" s="423">
        <v>322670</v>
      </c>
      <c r="D70" s="424">
        <v>1.0156112999999999E-3</v>
      </c>
      <c r="E70" s="425">
        <v>8.0617289999999995E-4</v>
      </c>
    </row>
    <row r="71" spans="1:5" ht="14.4">
      <c r="A71" s="107" t="s">
        <v>183</v>
      </c>
      <c r="B71" s="423">
        <v>6562</v>
      </c>
      <c r="C71" s="423">
        <v>22405</v>
      </c>
      <c r="D71" s="424">
        <v>8.4551599999999999E-5</v>
      </c>
      <c r="E71" s="425">
        <v>5.5977599999999997E-5</v>
      </c>
    </row>
    <row r="72" spans="1:5" ht="14.4">
      <c r="A72" s="107" t="s">
        <v>184</v>
      </c>
      <c r="B72" s="423">
        <v>248601</v>
      </c>
      <c r="C72" s="423">
        <v>1060427</v>
      </c>
      <c r="D72" s="424">
        <v>3.2032324E-3</v>
      </c>
      <c r="E72" s="425">
        <v>2.6494175E-3</v>
      </c>
    </row>
    <row r="73" spans="1:5" ht="14.4">
      <c r="A73" s="107" t="s">
        <v>185</v>
      </c>
      <c r="B73" s="423">
        <v>16632</v>
      </c>
      <c r="C73" s="423">
        <v>60271</v>
      </c>
      <c r="D73" s="424">
        <v>2.1430390000000001E-4</v>
      </c>
      <c r="E73" s="425">
        <v>1.505837E-4</v>
      </c>
    </row>
    <row r="74" spans="1:5" ht="15" thickBot="1">
      <c r="A74" s="109" t="s">
        <v>186</v>
      </c>
      <c r="B74" s="429">
        <v>22715</v>
      </c>
      <c r="C74" s="429">
        <v>149742</v>
      </c>
      <c r="D74" s="430">
        <v>2.9268300000000002E-4</v>
      </c>
      <c r="E74" s="431">
        <v>3.7412209999999999E-4</v>
      </c>
    </row>
  </sheetData>
  <sheetProtection selectLockedCells="1"/>
  <mergeCells count="1">
    <mergeCell ref="A3:A4"/>
  </mergeCells>
  <phoneticPr fontId="27"/>
  <printOptions horizontalCentered="1" gridLinesSet="0"/>
  <pageMargins left="0.59055118110236227" right="0.59055118110236227" top="0.39370078740157483" bottom="0.39370078740157483" header="0" footer="0"/>
  <pageSetup paperSize="9" scale="6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72"/>
  <sheetViews>
    <sheetView view="pageBreakPreview" zoomScale="85" zoomScaleNormal="100" zoomScaleSheetLayoutView="85" workbookViewId="0">
      <pane ySplit="3" topLeftCell="A11" activePane="bottomLeft" state="frozen"/>
      <selection sqref="A1:XFD1048576"/>
      <selection pane="bottomLeft" sqref="A1:XFD1048576"/>
    </sheetView>
  </sheetViews>
  <sheetFormatPr defaultColWidth="9" defaultRowHeight="16.2"/>
  <cols>
    <col min="1" max="1" width="12.6640625" style="242" customWidth="1"/>
    <col min="2" max="2" width="20.6640625" style="193" customWidth="1"/>
    <col min="3" max="4" width="2.6640625" style="193" customWidth="1"/>
    <col min="5" max="5" width="12.6640625" style="242" customWidth="1"/>
    <col min="6" max="6" width="20.6640625" style="193" customWidth="1"/>
    <col min="7" max="8" width="2.6640625" style="193" customWidth="1"/>
    <col min="9" max="9" width="12.6640625" style="242" customWidth="1"/>
    <col min="10" max="10" width="22.77734375" style="193" customWidth="1"/>
    <col min="11" max="11" width="2.6640625" style="193" customWidth="1"/>
    <col min="12" max="12" width="3.109375" style="193" customWidth="1"/>
    <col min="13" max="16384" width="9" style="193"/>
  </cols>
  <sheetData>
    <row r="1" spans="1:12" s="191" customFormat="1">
      <c r="A1" s="360" t="s">
        <v>217</v>
      </c>
      <c r="B1" s="360"/>
      <c r="C1" s="189"/>
      <c r="D1" s="190"/>
      <c r="E1" s="360" t="s">
        <v>218</v>
      </c>
      <c r="F1" s="360"/>
      <c r="G1" s="189"/>
      <c r="H1" s="190"/>
      <c r="I1" s="362" t="s">
        <v>219</v>
      </c>
      <c r="J1" s="362"/>
      <c r="K1" s="362"/>
    </row>
    <row r="2" spans="1:12" ht="16.8" thickBot="1">
      <c r="A2" s="192"/>
      <c r="B2" s="361" t="s">
        <v>60</v>
      </c>
      <c r="C2" s="361"/>
      <c r="E2" s="192"/>
      <c r="F2" s="361" t="s">
        <v>60</v>
      </c>
      <c r="G2" s="361"/>
      <c r="I2" s="192"/>
      <c r="J2" s="361" t="s">
        <v>60</v>
      </c>
      <c r="K2" s="361"/>
    </row>
    <row r="3" spans="1:12" ht="30" customHeight="1">
      <c r="A3" s="53" t="s">
        <v>112</v>
      </c>
      <c r="B3" s="356" t="s">
        <v>61</v>
      </c>
      <c r="C3" s="357"/>
      <c r="D3" s="54"/>
      <c r="E3" s="53" t="s">
        <v>112</v>
      </c>
      <c r="F3" s="356" t="s">
        <v>62</v>
      </c>
      <c r="G3" s="357"/>
      <c r="H3" s="54"/>
      <c r="I3" s="53" t="s">
        <v>112</v>
      </c>
      <c r="J3" s="358" t="s">
        <v>63</v>
      </c>
      <c r="K3" s="359"/>
      <c r="L3" s="194"/>
    </row>
    <row r="4" spans="1:12" s="202" customFormat="1" ht="30" customHeight="1">
      <c r="A4" s="195" t="s">
        <v>64</v>
      </c>
      <c r="B4" s="196">
        <f>SUM(B5:B6)</f>
        <v>5987278</v>
      </c>
      <c r="C4" s="197"/>
      <c r="D4" s="198"/>
      <c r="E4" s="199" t="s">
        <v>64</v>
      </c>
      <c r="F4" s="196">
        <f>SUM(F5:F6)</f>
        <v>31868093</v>
      </c>
      <c r="G4" s="197"/>
      <c r="H4" s="198"/>
      <c r="I4" s="199" t="s">
        <v>64</v>
      </c>
      <c r="J4" s="196">
        <f>SUM(J5:J6)</f>
        <v>34266322</v>
      </c>
      <c r="K4" s="200"/>
      <c r="L4" s="201"/>
    </row>
    <row r="5" spans="1:12" s="202" customFormat="1" ht="30" customHeight="1">
      <c r="A5" s="203" t="s">
        <v>85</v>
      </c>
      <c r="B5" s="204">
        <f>SUM(B9:B31)</f>
        <v>4611200</v>
      </c>
      <c r="C5" s="205"/>
      <c r="D5" s="206"/>
      <c r="E5" s="207" t="s">
        <v>85</v>
      </c>
      <c r="F5" s="204">
        <f>SUM(F9:F31)</f>
        <v>24550348</v>
      </c>
      <c r="G5" s="205"/>
      <c r="H5" s="206"/>
      <c r="I5" s="207" t="s">
        <v>65</v>
      </c>
      <c r="J5" s="204">
        <f>SUM(J9:J31)</f>
        <v>26414219</v>
      </c>
      <c r="K5" s="208"/>
      <c r="L5" s="209"/>
    </row>
    <row r="6" spans="1:12" s="202" customFormat="1" ht="30" customHeight="1">
      <c r="A6" s="203" t="s">
        <v>66</v>
      </c>
      <c r="B6" s="210">
        <f>SUM(B7:B8)</f>
        <v>1376078</v>
      </c>
      <c r="C6" s="205"/>
      <c r="D6" s="198"/>
      <c r="E6" s="207" t="s">
        <v>66</v>
      </c>
      <c r="F6" s="210">
        <f>SUM(F7:F8)</f>
        <v>7317745</v>
      </c>
      <c r="G6" s="205"/>
      <c r="H6" s="198"/>
      <c r="I6" s="207" t="s">
        <v>66</v>
      </c>
      <c r="J6" s="210">
        <f>SUM(J7:J8)</f>
        <v>7852103</v>
      </c>
      <c r="K6" s="208"/>
      <c r="L6" s="201"/>
    </row>
    <row r="7" spans="1:12" s="202" customFormat="1" ht="30" customHeight="1">
      <c r="A7" s="203" t="s">
        <v>67</v>
      </c>
      <c r="B7" s="210">
        <f>SUM(B34:B59)</f>
        <v>1357367</v>
      </c>
      <c r="C7" s="205"/>
      <c r="D7" s="198"/>
      <c r="E7" s="207" t="s">
        <v>67</v>
      </c>
      <c r="F7" s="210">
        <f>SUM(F34:F59)</f>
        <v>7218178</v>
      </c>
      <c r="G7" s="205"/>
      <c r="H7" s="198"/>
      <c r="I7" s="207" t="s">
        <v>67</v>
      </c>
      <c r="J7" s="210">
        <f>SUM(J34:J59)</f>
        <v>7745298</v>
      </c>
      <c r="K7" s="208"/>
      <c r="L7" s="201"/>
    </row>
    <row r="8" spans="1:12" s="202" customFormat="1" ht="30" customHeight="1">
      <c r="A8" s="211" t="s">
        <v>68</v>
      </c>
      <c r="B8" s="212">
        <f>SUM(B60:B72)</f>
        <v>18711</v>
      </c>
      <c r="C8" s="213"/>
      <c r="D8" s="198"/>
      <c r="E8" s="214" t="s">
        <v>68</v>
      </c>
      <c r="F8" s="212">
        <f>SUM(F60:F72)</f>
        <v>99567</v>
      </c>
      <c r="G8" s="213"/>
      <c r="H8" s="198"/>
      <c r="I8" s="214" t="s">
        <v>68</v>
      </c>
      <c r="J8" s="212">
        <f>SUM(J60:J72)</f>
        <v>106805</v>
      </c>
      <c r="K8" s="215"/>
      <c r="L8" s="201"/>
    </row>
    <row r="9" spans="1:12" ht="30" customHeight="1">
      <c r="A9" s="216" t="s">
        <v>33</v>
      </c>
      <c r="B9" s="217">
        <v>78551</v>
      </c>
      <c r="C9" s="218"/>
      <c r="D9" s="219"/>
      <c r="E9" s="220" t="s">
        <v>33</v>
      </c>
      <c r="F9" s="217">
        <v>418468</v>
      </c>
      <c r="G9" s="218"/>
      <c r="H9" s="219"/>
      <c r="I9" s="220" t="s">
        <v>33</v>
      </c>
      <c r="J9" s="217">
        <v>450857</v>
      </c>
      <c r="K9" s="221"/>
      <c r="L9" s="222"/>
    </row>
    <row r="10" spans="1:12" ht="30" customHeight="1">
      <c r="A10" s="223" t="s">
        <v>34</v>
      </c>
      <c r="B10" s="224">
        <v>133134</v>
      </c>
      <c r="C10" s="225"/>
      <c r="D10" s="219"/>
      <c r="E10" s="226" t="s">
        <v>34</v>
      </c>
      <c r="F10" s="224">
        <v>710191</v>
      </c>
      <c r="G10" s="225"/>
      <c r="H10" s="219"/>
      <c r="I10" s="226" t="s">
        <v>34</v>
      </c>
      <c r="J10" s="224">
        <v>767424</v>
      </c>
      <c r="K10" s="227"/>
      <c r="L10" s="222"/>
    </row>
    <row r="11" spans="1:12" ht="30" customHeight="1">
      <c r="A11" s="223" t="s">
        <v>35</v>
      </c>
      <c r="B11" s="224">
        <v>353479</v>
      </c>
      <c r="C11" s="225"/>
      <c r="D11" s="219"/>
      <c r="E11" s="226" t="s">
        <v>35</v>
      </c>
      <c r="F11" s="224">
        <v>1886618</v>
      </c>
      <c r="G11" s="225"/>
      <c r="H11" s="219"/>
      <c r="I11" s="226" t="s">
        <v>35</v>
      </c>
      <c r="J11" s="224">
        <v>2041157</v>
      </c>
      <c r="K11" s="227"/>
      <c r="L11" s="222"/>
    </row>
    <row r="12" spans="1:12" ht="30" customHeight="1">
      <c r="A12" s="223" t="s">
        <v>36</v>
      </c>
      <c r="B12" s="224">
        <v>196552</v>
      </c>
      <c r="C12" s="225"/>
      <c r="D12" s="219"/>
      <c r="E12" s="226" t="s">
        <v>36</v>
      </c>
      <c r="F12" s="224">
        <v>1046176</v>
      </c>
      <c r="G12" s="225"/>
      <c r="H12" s="219"/>
      <c r="I12" s="226" t="s">
        <v>36</v>
      </c>
      <c r="J12" s="224">
        <v>1124932</v>
      </c>
      <c r="K12" s="227"/>
      <c r="L12" s="222"/>
    </row>
    <row r="13" spans="1:12" ht="30" customHeight="1">
      <c r="A13" s="228" t="s">
        <v>37</v>
      </c>
      <c r="B13" s="229">
        <v>152601</v>
      </c>
      <c r="C13" s="230"/>
      <c r="D13" s="219"/>
      <c r="E13" s="151" t="s">
        <v>37</v>
      </c>
      <c r="F13" s="229">
        <v>813382</v>
      </c>
      <c r="G13" s="230"/>
      <c r="H13" s="219"/>
      <c r="I13" s="151" t="s">
        <v>37</v>
      </c>
      <c r="J13" s="229">
        <v>877368</v>
      </c>
      <c r="K13" s="231"/>
      <c r="L13" s="222"/>
    </row>
    <row r="14" spans="1:12" ht="30" customHeight="1">
      <c r="A14" s="216" t="s">
        <v>38</v>
      </c>
      <c r="B14" s="217">
        <v>90135</v>
      </c>
      <c r="C14" s="218"/>
      <c r="D14" s="219"/>
      <c r="E14" s="220" t="s">
        <v>38</v>
      </c>
      <c r="F14" s="217">
        <v>480869</v>
      </c>
      <c r="G14" s="218"/>
      <c r="H14" s="219"/>
      <c r="I14" s="220" t="s">
        <v>38</v>
      </c>
      <c r="J14" s="217">
        <v>519758</v>
      </c>
      <c r="K14" s="221"/>
      <c r="L14" s="222"/>
    </row>
    <row r="15" spans="1:12" ht="30" customHeight="1">
      <c r="A15" s="223" t="s">
        <v>39</v>
      </c>
      <c r="B15" s="224">
        <v>105054</v>
      </c>
      <c r="C15" s="225"/>
      <c r="D15" s="219"/>
      <c r="E15" s="226" t="s">
        <v>39</v>
      </c>
      <c r="F15" s="224">
        <v>559621</v>
      </c>
      <c r="G15" s="225"/>
      <c r="H15" s="219"/>
      <c r="I15" s="226" t="s">
        <v>39</v>
      </c>
      <c r="J15" s="224">
        <v>602846</v>
      </c>
      <c r="K15" s="227"/>
      <c r="L15" s="222"/>
    </row>
    <row r="16" spans="1:12" ht="30" customHeight="1">
      <c r="A16" s="223" t="s">
        <v>40</v>
      </c>
      <c r="B16" s="224">
        <v>223824</v>
      </c>
      <c r="C16" s="225"/>
      <c r="D16" s="219"/>
      <c r="E16" s="226" t="s">
        <v>40</v>
      </c>
      <c r="F16" s="224">
        <v>1192343</v>
      </c>
      <c r="G16" s="225"/>
      <c r="H16" s="219"/>
      <c r="I16" s="226" t="s">
        <v>40</v>
      </c>
      <c r="J16" s="224">
        <v>1284540</v>
      </c>
      <c r="K16" s="227"/>
      <c r="L16" s="222"/>
    </row>
    <row r="17" spans="1:12" ht="30" customHeight="1">
      <c r="A17" s="223" t="s">
        <v>41</v>
      </c>
      <c r="B17" s="224">
        <v>216183</v>
      </c>
      <c r="C17" s="225"/>
      <c r="D17" s="219"/>
      <c r="E17" s="226" t="s">
        <v>41</v>
      </c>
      <c r="F17" s="224">
        <v>1152324</v>
      </c>
      <c r="G17" s="225"/>
      <c r="H17" s="219"/>
      <c r="I17" s="226" t="s">
        <v>41</v>
      </c>
      <c r="J17" s="224">
        <v>1243082</v>
      </c>
      <c r="K17" s="227"/>
      <c r="L17" s="222"/>
    </row>
    <row r="18" spans="1:12" ht="30" customHeight="1">
      <c r="A18" s="228" t="s">
        <v>42</v>
      </c>
      <c r="B18" s="229">
        <v>197990</v>
      </c>
      <c r="C18" s="230"/>
      <c r="D18" s="219"/>
      <c r="E18" s="151" t="s">
        <v>42</v>
      </c>
      <c r="F18" s="229">
        <v>1053325</v>
      </c>
      <c r="G18" s="230"/>
      <c r="H18" s="219"/>
      <c r="I18" s="151" t="s">
        <v>42</v>
      </c>
      <c r="J18" s="229">
        <v>1131395</v>
      </c>
      <c r="K18" s="231"/>
      <c r="L18" s="222"/>
    </row>
    <row r="19" spans="1:12" ht="30" customHeight="1">
      <c r="A19" s="216" t="s">
        <v>43</v>
      </c>
      <c r="B19" s="217">
        <v>313937</v>
      </c>
      <c r="C19" s="218"/>
      <c r="D19" s="219"/>
      <c r="E19" s="220" t="s">
        <v>43</v>
      </c>
      <c r="F19" s="217">
        <v>1667906</v>
      </c>
      <c r="G19" s="218"/>
      <c r="H19" s="219"/>
      <c r="I19" s="220" t="s">
        <v>43</v>
      </c>
      <c r="J19" s="217">
        <v>1786030</v>
      </c>
      <c r="K19" s="221"/>
      <c r="L19" s="222"/>
    </row>
    <row r="20" spans="1:12" ht="30" customHeight="1">
      <c r="A20" s="223" t="s">
        <v>44</v>
      </c>
      <c r="B20" s="224">
        <v>534787</v>
      </c>
      <c r="C20" s="225"/>
      <c r="D20" s="219"/>
      <c r="E20" s="226" t="s">
        <v>44</v>
      </c>
      <c r="F20" s="224">
        <v>2845161</v>
      </c>
      <c r="G20" s="225"/>
      <c r="H20" s="219"/>
      <c r="I20" s="226" t="s">
        <v>44</v>
      </c>
      <c r="J20" s="224">
        <v>3056151</v>
      </c>
      <c r="K20" s="227"/>
      <c r="L20" s="222"/>
    </row>
    <row r="21" spans="1:12" ht="30" customHeight="1">
      <c r="A21" s="223" t="s">
        <v>45</v>
      </c>
      <c r="B21" s="224">
        <v>233560</v>
      </c>
      <c r="C21" s="225"/>
      <c r="D21" s="219"/>
      <c r="E21" s="226" t="s">
        <v>45</v>
      </c>
      <c r="F21" s="224">
        <v>1246098</v>
      </c>
      <c r="G21" s="225"/>
      <c r="H21" s="219"/>
      <c r="I21" s="226" t="s">
        <v>45</v>
      </c>
      <c r="J21" s="224">
        <v>1347013</v>
      </c>
      <c r="K21" s="227"/>
      <c r="L21" s="222"/>
    </row>
    <row r="22" spans="1:12" ht="30" customHeight="1">
      <c r="A22" s="223" t="s">
        <v>46</v>
      </c>
      <c r="B22" s="224">
        <v>146652</v>
      </c>
      <c r="C22" s="225"/>
      <c r="D22" s="219"/>
      <c r="E22" s="226" t="s">
        <v>46</v>
      </c>
      <c r="F22" s="224">
        <v>781392</v>
      </c>
      <c r="G22" s="225"/>
      <c r="H22" s="219"/>
      <c r="I22" s="226" t="s">
        <v>46</v>
      </c>
      <c r="J22" s="224">
        <v>842180</v>
      </c>
      <c r="K22" s="227"/>
      <c r="L22" s="222"/>
    </row>
    <row r="23" spans="1:12" ht="30" customHeight="1">
      <c r="A23" s="228" t="s">
        <v>47</v>
      </c>
      <c r="B23" s="229">
        <v>277061</v>
      </c>
      <c r="C23" s="230"/>
      <c r="D23" s="219"/>
      <c r="E23" s="151" t="s">
        <v>47</v>
      </c>
      <c r="F23" s="229">
        <v>1473320</v>
      </c>
      <c r="G23" s="230"/>
      <c r="H23" s="219"/>
      <c r="I23" s="151" t="s">
        <v>47</v>
      </c>
      <c r="J23" s="229">
        <v>1580880</v>
      </c>
      <c r="K23" s="231"/>
      <c r="L23" s="222"/>
    </row>
    <row r="24" spans="1:12" ht="30" customHeight="1">
      <c r="A24" s="223" t="s">
        <v>48</v>
      </c>
      <c r="B24" s="224">
        <v>134443</v>
      </c>
      <c r="C24" s="225"/>
      <c r="D24" s="219"/>
      <c r="E24" s="226" t="s">
        <v>48</v>
      </c>
      <c r="F24" s="224">
        <v>715444</v>
      </c>
      <c r="G24" s="225"/>
      <c r="H24" s="219"/>
      <c r="I24" s="226" t="s">
        <v>48</v>
      </c>
      <c r="J24" s="224">
        <v>768930</v>
      </c>
      <c r="K24" s="227"/>
      <c r="L24" s="222"/>
    </row>
    <row r="25" spans="1:12" ht="30" customHeight="1">
      <c r="A25" s="223" t="s">
        <v>49</v>
      </c>
      <c r="B25" s="224">
        <v>123796</v>
      </c>
      <c r="C25" s="225"/>
      <c r="D25" s="219"/>
      <c r="E25" s="226" t="s">
        <v>49</v>
      </c>
      <c r="F25" s="224">
        <v>659115</v>
      </c>
      <c r="G25" s="225"/>
      <c r="H25" s="219"/>
      <c r="I25" s="226" t="s">
        <v>49</v>
      </c>
      <c r="J25" s="224">
        <v>709187</v>
      </c>
      <c r="K25" s="227"/>
      <c r="L25" s="222"/>
    </row>
    <row r="26" spans="1:12" ht="30" customHeight="1">
      <c r="A26" s="223" t="s">
        <v>50</v>
      </c>
      <c r="B26" s="224">
        <v>72817</v>
      </c>
      <c r="C26" s="225"/>
      <c r="D26" s="219"/>
      <c r="E26" s="226" t="s">
        <v>50</v>
      </c>
      <c r="F26" s="224">
        <v>387701</v>
      </c>
      <c r="G26" s="225"/>
      <c r="H26" s="219"/>
      <c r="I26" s="226" t="s">
        <v>50</v>
      </c>
      <c r="J26" s="224">
        <v>417161</v>
      </c>
      <c r="K26" s="227"/>
      <c r="L26" s="222"/>
    </row>
    <row r="27" spans="1:12" ht="30" customHeight="1">
      <c r="A27" s="223" t="s">
        <v>51</v>
      </c>
      <c r="B27" s="224">
        <v>191186</v>
      </c>
      <c r="C27" s="225"/>
      <c r="D27" s="219"/>
      <c r="E27" s="226" t="s">
        <v>51</v>
      </c>
      <c r="F27" s="224">
        <v>1016571</v>
      </c>
      <c r="G27" s="225"/>
      <c r="H27" s="219"/>
      <c r="I27" s="226" t="s">
        <v>51</v>
      </c>
      <c r="J27" s="224">
        <v>1090570</v>
      </c>
      <c r="K27" s="227"/>
      <c r="L27" s="222"/>
    </row>
    <row r="28" spans="1:12" ht="30" customHeight="1">
      <c r="A28" s="228" t="s">
        <v>52</v>
      </c>
      <c r="B28" s="229">
        <v>281057</v>
      </c>
      <c r="C28" s="230"/>
      <c r="D28" s="219"/>
      <c r="E28" s="151" t="s">
        <v>52</v>
      </c>
      <c r="F28" s="229">
        <v>1495386</v>
      </c>
      <c r="G28" s="230"/>
      <c r="H28" s="219"/>
      <c r="I28" s="151" t="s">
        <v>52</v>
      </c>
      <c r="J28" s="229">
        <v>1606553</v>
      </c>
      <c r="K28" s="231"/>
      <c r="L28" s="222"/>
    </row>
    <row r="29" spans="1:12" ht="30" customHeight="1">
      <c r="A29" s="223" t="s">
        <v>53</v>
      </c>
      <c r="B29" s="224">
        <v>196828</v>
      </c>
      <c r="C29" s="225"/>
      <c r="D29" s="219"/>
      <c r="E29" s="226" t="s">
        <v>53</v>
      </c>
      <c r="F29" s="224">
        <v>1047032</v>
      </c>
      <c r="G29" s="225"/>
      <c r="H29" s="219"/>
      <c r="I29" s="226" t="s">
        <v>53</v>
      </c>
      <c r="J29" s="224">
        <v>1124346</v>
      </c>
      <c r="K29" s="227"/>
      <c r="L29" s="222"/>
    </row>
    <row r="30" spans="1:12" ht="30" customHeight="1">
      <c r="A30" s="223" t="s">
        <v>54</v>
      </c>
      <c r="B30" s="224">
        <v>137407</v>
      </c>
      <c r="C30" s="225"/>
      <c r="D30" s="219"/>
      <c r="E30" s="226" t="s">
        <v>54</v>
      </c>
      <c r="F30" s="224">
        <v>730698</v>
      </c>
      <c r="G30" s="225"/>
      <c r="H30" s="219"/>
      <c r="I30" s="226" t="s">
        <v>54</v>
      </c>
      <c r="J30" s="224">
        <v>784082</v>
      </c>
      <c r="K30" s="227"/>
      <c r="L30" s="222"/>
    </row>
    <row r="31" spans="1:12" ht="30" customHeight="1" thickBot="1">
      <c r="A31" s="232" t="s">
        <v>55</v>
      </c>
      <c r="B31" s="233">
        <v>220166</v>
      </c>
      <c r="C31" s="234"/>
      <c r="D31" s="235"/>
      <c r="E31" s="236" t="s">
        <v>55</v>
      </c>
      <c r="F31" s="233">
        <v>1171207</v>
      </c>
      <c r="G31" s="234"/>
      <c r="H31" s="235"/>
      <c r="I31" s="236" t="s">
        <v>55</v>
      </c>
      <c r="J31" s="233">
        <v>1257777</v>
      </c>
      <c r="K31" s="237"/>
      <c r="L31" s="222"/>
    </row>
    <row r="34" spans="1:10">
      <c r="A34" s="110" t="s">
        <v>148</v>
      </c>
      <c r="B34" s="238">
        <v>158968</v>
      </c>
      <c r="E34" s="110" t="s">
        <v>148</v>
      </c>
      <c r="F34" s="238">
        <v>846075</v>
      </c>
      <c r="I34" s="110" t="s">
        <v>148</v>
      </c>
      <c r="J34" s="238">
        <v>909638</v>
      </c>
    </row>
    <row r="35" spans="1:10">
      <c r="A35" s="111" t="s">
        <v>197</v>
      </c>
      <c r="B35" s="239">
        <v>58127</v>
      </c>
      <c r="E35" s="111" t="s">
        <v>197</v>
      </c>
      <c r="F35" s="239">
        <v>309767</v>
      </c>
      <c r="I35" s="111" t="s">
        <v>197</v>
      </c>
      <c r="J35" s="239">
        <v>333998</v>
      </c>
    </row>
    <row r="36" spans="1:10">
      <c r="A36" s="111" t="s">
        <v>150</v>
      </c>
      <c r="B36" s="239">
        <v>78363</v>
      </c>
      <c r="E36" s="111" t="s">
        <v>150</v>
      </c>
      <c r="F36" s="239">
        <v>416863</v>
      </c>
      <c r="I36" s="111" t="s">
        <v>150</v>
      </c>
      <c r="J36" s="239">
        <v>447669</v>
      </c>
    </row>
    <row r="37" spans="1:10">
      <c r="A37" s="111" t="s">
        <v>198</v>
      </c>
      <c r="B37" s="239">
        <v>79335</v>
      </c>
      <c r="E37" s="111" t="s">
        <v>198</v>
      </c>
      <c r="F37" s="239">
        <v>422112</v>
      </c>
      <c r="I37" s="111" t="s">
        <v>198</v>
      </c>
      <c r="J37" s="239">
        <v>453489</v>
      </c>
    </row>
    <row r="38" spans="1:10">
      <c r="A38" s="112" t="s">
        <v>187</v>
      </c>
      <c r="B38" s="240">
        <v>32633</v>
      </c>
      <c r="E38" s="112" t="s">
        <v>187</v>
      </c>
      <c r="F38" s="240">
        <v>173199</v>
      </c>
      <c r="I38" s="112" t="s">
        <v>187</v>
      </c>
      <c r="J38" s="240">
        <v>185038</v>
      </c>
    </row>
    <row r="39" spans="1:10">
      <c r="A39" s="110" t="s">
        <v>199</v>
      </c>
      <c r="B39" s="238">
        <v>88392</v>
      </c>
      <c r="E39" s="110" t="s">
        <v>199</v>
      </c>
      <c r="F39" s="238">
        <v>469803</v>
      </c>
      <c r="I39" s="110" t="s">
        <v>199</v>
      </c>
      <c r="J39" s="238">
        <v>503531</v>
      </c>
    </row>
    <row r="40" spans="1:10">
      <c r="A40" s="111" t="s">
        <v>188</v>
      </c>
      <c r="B40" s="239">
        <v>31059</v>
      </c>
      <c r="E40" s="111" t="s">
        <v>188</v>
      </c>
      <c r="F40" s="239">
        <v>165256</v>
      </c>
      <c r="I40" s="111" t="s">
        <v>188</v>
      </c>
      <c r="J40" s="239">
        <v>177549</v>
      </c>
    </row>
    <row r="41" spans="1:10">
      <c r="A41" s="111" t="s">
        <v>189</v>
      </c>
      <c r="B41" s="239">
        <v>91507</v>
      </c>
      <c r="E41" s="111" t="s">
        <v>189</v>
      </c>
      <c r="F41" s="239">
        <v>486758</v>
      </c>
      <c r="I41" s="111" t="s">
        <v>189</v>
      </c>
      <c r="J41" s="239">
        <v>522655</v>
      </c>
    </row>
    <row r="42" spans="1:10">
      <c r="A42" s="111" t="s">
        <v>190</v>
      </c>
      <c r="B42" s="239">
        <v>133053</v>
      </c>
      <c r="E42" s="111" t="s">
        <v>190</v>
      </c>
      <c r="F42" s="239">
        <v>706819</v>
      </c>
      <c r="I42" s="111" t="s">
        <v>190</v>
      </c>
      <c r="J42" s="239">
        <v>756694</v>
      </c>
    </row>
    <row r="43" spans="1:10">
      <c r="A43" s="112" t="s">
        <v>157</v>
      </c>
      <c r="B43" s="240">
        <v>48108</v>
      </c>
      <c r="E43" s="112" t="s">
        <v>157</v>
      </c>
      <c r="F43" s="240">
        <v>255932</v>
      </c>
      <c r="I43" s="112" t="s">
        <v>157</v>
      </c>
      <c r="J43" s="240">
        <v>274879</v>
      </c>
    </row>
    <row r="44" spans="1:10">
      <c r="A44" s="110" t="s">
        <v>191</v>
      </c>
      <c r="B44" s="238">
        <v>61670</v>
      </c>
      <c r="E44" s="110" t="s">
        <v>191</v>
      </c>
      <c r="F44" s="238">
        <v>328012</v>
      </c>
      <c r="I44" s="110" t="s">
        <v>191</v>
      </c>
      <c r="J44" s="238">
        <v>352122</v>
      </c>
    </row>
    <row r="45" spans="1:10">
      <c r="A45" s="111" t="s">
        <v>200</v>
      </c>
      <c r="B45" s="239">
        <v>58387</v>
      </c>
      <c r="E45" s="111" t="s">
        <v>200</v>
      </c>
      <c r="F45" s="239">
        <v>310353</v>
      </c>
      <c r="I45" s="111" t="s">
        <v>200</v>
      </c>
      <c r="J45" s="239">
        <v>332693</v>
      </c>
    </row>
    <row r="46" spans="1:10">
      <c r="A46" s="111" t="s">
        <v>160</v>
      </c>
      <c r="B46" s="239">
        <v>41152</v>
      </c>
      <c r="E46" s="111" t="s">
        <v>160</v>
      </c>
      <c r="F46" s="239">
        <v>218810</v>
      </c>
      <c r="I46" s="111" t="s">
        <v>160</v>
      </c>
      <c r="J46" s="239">
        <v>234720</v>
      </c>
    </row>
    <row r="47" spans="1:10">
      <c r="A47" s="111" t="s">
        <v>161</v>
      </c>
      <c r="B47" s="239">
        <v>50749</v>
      </c>
      <c r="E47" s="111" t="s">
        <v>161</v>
      </c>
      <c r="F47" s="239">
        <v>270003</v>
      </c>
      <c r="I47" s="111" t="s">
        <v>161</v>
      </c>
      <c r="J47" s="239">
        <v>290041</v>
      </c>
    </row>
    <row r="48" spans="1:10">
      <c r="A48" s="112" t="s">
        <v>201</v>
      </c>
      <c r="B48" s="240">
        <v>30746</v>
      </c>
      <c r="E48" s="112" t="s">
        <v>201</v>
      </c>
      <c r="F48" s="240">
        <v>163545</v>
      </c>
      <c r="I48" s="112" t="s">
        <v>201</v>
      </c>
      <c r="J48" s="240">
        <v>175579</v>
      </c>
    </row>
    <row r="49" spans="1:10">
      <c r="A49" s="111" t="s">
        <v>202</v>
      </c>
      <c r="B49" s="239">
        <v>14728</v>
      </c>
      <c r="E49" s="111" t="s">
        <v>202</v>
      </c>
      <c r="F49" s="239">
        <v>78223</v>
      </c>
      <c r="I49" s="111" t="s">
        <v>202</v>
      </c>
      <c r="J49" s="239">
        <v>83684</v>
      </c>
    </row>
    <row r="50" spans="1:10">
      <c r="A50" s="111" t="s">
        <v>203</v>
      </c>
      <c r="B50" s="239">
        <v>29651</v>
      </c>
      <c r="E50" s="111" t="s">
        <v>203</v>
      </c>
      <c r="F50" s="239">
        <v>157616</v>
      </c>
      <c r="I50" s="111" t="s">
        <v>203</v>
      </c>
      <c r="J50" s="239">
        <v>168960</v>
      </c>
    </row>
    <row r="51" spans="1:10">
      <c r="A51" s="111" t="s">
        <v>165</v>
      </c>
      <c r="B51" s="239">
        <v>23056</v>
      </c>
      <c r="E51" s="111" t="s">
        <v>165</v>
      </c>
      <c r="F51" s="239">
        <v>122508</v>
      </c>
      <c r="I51" s="111" t="s">
        <v>165</v>
      </c>
      <c r="J51" s="239">
        <v>131199</v>
      </c>
    </row>
    <row r="52" spans="1:10">
      <c r="A52" s="111" t="s">
        <v>204</v>
      </c>
      <c r="B52" s="239">
        <v>19716</v>
      </c>
      <c r="E52" s="111" t="s">
        <v>204</v>
      </c>
      <c r="F52" s="239">
        <v>104906</v>
      </c>
      <c r="I52" s="111" t="s">
        <v>204</v>
      </c>
      <c r="J52" s="239">
        <v>112710</v>
      </c>
    </row>
    <row r="53" spans="1:10">
      <c r="A53" s="112" t="s">
        <v>167</v>
      </c>
      <c r="B53" s="240">
        <v>32978</v>
      </c>
      <c r="E53" s="112" t="s">
        <v>167</v>
      </c>
      <c r="F53" s="240">
        <v>175224</v>
      </c>
      <c r="I53" s="112" t="s">
        <v>167</v>
      </c>
      <c r="J53" s="240">
        <v>187671</v>
      </c>
    </row>
    <row r="54" spans="1:10">
      <c r="A54" s="111" t="s">
        <v>168</v>
      </c>
      <c r="B54" s="239">
        <v>16345</v>
      </c>
      <c r="E54" s="111" t="s">
        <v>168</v>
      </c>
      <c r="F54" s="239">
        <v>86814</v>
      </c>
      <c r="I54" s="111" t="s">
        <v>168</v>
      </c>
      <c r="J54" s="239">
        <v>92888</v>
      </c>
    </row>
    <row r="55" spans="1:10">
      <c r="A55" s="111" t="s">
        <v>192</v>
      </c>
      <c r="B55" s="239">
        <v>45720</v>
      </c>
      <c r="E55" s="111" t="s">
        <v>192</v>
      </c>
      <c r="F55" s="239">
        <v>242778</v>
      </c>
      <c r="I55" s="111" t="s">
        <v>192</v>
      </c>
      <c r="J55" s="239">
        <v>259650</v>
      </c>
    </row>
    <row r="56" spans="1:10">
      <c r="A56" s="111" t="s">
        <v>193</v>
      </c>
      <c r="B56" s="239">
        <v>31254</v>
      </c>
      <c r="E56" s="111" t="s">
        <v>193</v>
      </c>
      <c r="F56" s="239">
        <v>166314</v>
      </c>
      <c r="I56" s="111" t="s">
        <v>193</v>
      </c>
      <c r="J56" s="239">
        <v>178721</v>
      </c>
    </row>
    <row r="57" spans="1:10">
      <c r="A57" s="113" t="s">
        <v>205</v>
      </c>
      <c r="B57" s="239">
        <v>15142</v>
      </c>
      <c r="E57" s="113" t="s">
        <v>205</v>
      </c>
      <c r="F57" s="239">
        <v>80367</v>
      </c>
      <c r="I57" s="113" t="s">
        <v>205</v>
      </c>
      <c r="J57" s="239">
        <v>85854</v>
      </c>
    </row>
    <row r="58" spans="1:10">
      <c r="A58" s="111" t="s">
        <v>172</v>
      </c>
      <c r="B58" s="239">
        <v>19441</v>
      </c>
      <c r="E58" s="111" t="s">
        <v>172</v>
      </c>
      <c r="F58" s="239">
        <v>103385</v>
      </c>
      <c r="I58" s="111" t="s">
        <v>172</v>
      </c>
      <c r="J58" s="239">
        <v>110926</v>
      </c>
    </row>
    <row r="59" spans="1:10">
      <c r="A59" s="111" t="s">
        <v>206</v>
      </c>
      <c r="B59" s="239">
        <v>67087</v>
      </c>
      <c r="E59" s="111" t="s">
        <v>206</v>
      </c>
      <c r="F59" s="239">
        <v>356736</v>
      </c>
      <c r="I59" s="111" t="s">
        <v>206</v>
      </c>
      <c r="J59" s="239">
        <v>382740</v>
      </c>
    </row>
    <row r="60" spans="1:10">
      <c r="A60" s="110" t="s">
        <v>207</v>
      </c>
      <c r="B60" s="238">
        <v>7719</v>
      </c>
      <c r="E60" s="110" t="s">
        <v>207</v>
      </c>
      <c r="F60" s="238">
        <v>41032</v>
      </c>
      <c r="I60" s="110" t="s">
        <v>207</v>
      </c>
      <c r="J60" s="238">
        <v>43974</v>
      </c>
    </row>
    <row r="61" spans="1:10">
      <c r="A61" s="111" t="s">
        <v>175</v>
      </c>
      <c r="B61" s="239">
        <v>3450</v>
      </c>
      <c r="E61" s="111" t="s">
        <v>175</v>
      </c>
      <c r="F61" s="239">
        <v>18352</v>
      </c>
      <c r="I61" s="111" t="s">
        <v>175</v>
      </c>
      <c r="J61" s="239">
        <v>19694</v>
      </c>
    </row>
    <row r="62" spans="1:10">
      <c r="A62" s="111" t="s">
        <v>208</v>
      </c>
      <c r="B62" s="239">
        <v>357</v>
      </c>
      <c r="E62" s="111" t="s">
        <v>208</v>
      </c>
      <c r="F62" s="239">
        <v>1907</v>
      </c>
      <c r="I62" s="111" t="s">
        <v>208</v>
      </c>
      <c r="J62" s="239">
        <v>2056</v>
      </c>
    </row>
    <row r="63" spans="1:10">
      <c r="A63" s="112" t="s">
        <v>177</v>
      </c>
      <c r="B63" s="240">
        <v>878</v>
      </c>
      <c r="E63" s="112" t="s">
        <v>177</v>
      </c>
      <c r="F63" s="240">
        <v>4672</v>
      </c>
      <c r="I63" s="112" t="s">
        <v>177</v>
      </c>
      <c r="J63" s="240">
        <v>5000</v>
      </c>
    </row>
    <row r="64" spans="1:10">
      <c r="A64" s="110" t="s">
        <v>194</v>
      </c>
      <c r="B64" s="238">
        <v>1651</v>
      </c>
      <c r="E64" s="110" t="s">
        <v>194</v>
      </c>
      <c r="F64" s="238">
        <v>8776</v>
      </c>
      <c r="I64" s="110" t="s">
        <v>194</v>
      </c>
      <c r="J64" s="238">
        <v>9386</v>
      </c>
    </row>
    <row r="65" spans="1:10">
      <c r="A65" s="111" t="s">
        <v>209</v>
      </c>
      <c r="B65" s="239">
        <v>95</v>
      </c>
      <c r="E65" s="111" t="s">
        <v>209</v>
      </c>
      <c r="F65" s="239">
        <v>519</v>
      </c>
      <c r="I65" s="111" t="s">
        <v>209</v>
      </c>
      <c r="J65" s="239">
        <v>562</v>
      </c>
    </row>
    <row r="66" spans="1:10">
      <c r="A66" s="111" t="s">
        <v>210</v>
      </c>
      <c r="B66" s="239">
        <v>563</v>
      </c>
      <c r="E66" s="111" t="s">
        <v>210</v>
      </c>
      <c r="F66" s="239">
        <v>3001</v>
      </c>
      <c r="I66" s="111" t="s">
        <v>210</v>
      </c>
      <c r="J66" s="239">
        <v>3220</v>
      </c>
    </row>
    <row r="67" spans="1:10">
      <c r="A67" s="111" t="s">
        <v>181</v>
      </c>
      <c r="B67" s="239">
        <v>424</v>
      </c>
      <c r="E67" s="111" t="s">
        <v>181</v>
      </c>
      <c r="F67" s="239">
        <v>2258</v>
      </c>
      <c r="I67" s="111" t="s">
        <v>181</v>
      </c>
      <c r="J67" s="239">
        <v>2418</v>
      </c>
    </row>
    <row r="68" spans="1:10">
      <c r="A68" s="111" t="s">
        <v>211</v>
      </c>
      <c r="B68" s="239">
        <v>648</v>
      </c>
      <c r="E68" s="111" t="s">
        <v>211</v>
      </c>
      <c r="F68" s="239">
        <v>3453</v>
      </c>
      <c r="I68" s="111" t="s">
        <v>211</v>
      </c>
      <c r="J68" s="239">
        <v>3706</v>
      </c>
    </row>
    <row r="69" spans="1:10">
      <c r="A69" s="111" t="s">
        <v>183</v>
      </c>
      <c r="B69" s="239">
        <v>90</v>
      </c>
      <c r="E69" s="111" t="s">
        <v>183</v>
      </c>
      <c r="F69" s="239">
        <v>486</v>
      </c>
      <c r="I69" s="111" t="s">
        <v>183</v>
      </c>
      <c r="J69" s="239">
        <v>530</v>
      </c>
    </row>
    <row r="70" spans="1:10">
      <c r="A70" s="111" t="s">
        <v>212</v>
      </c>
      <c r="B70" s="239">
        <v>1525</v>
      </c>
      <c r="E70" s="111" t="s">
        <v>212</v>
      </c>
      <c r="F70" s="239">
        <v>8120</v>
      </c>
      <c r="I70" s="111" t="s">
        <v>212</v>
      </c>
      <c r="J70" s="239">
        <v>8732</v>
      </c>
    </row>
    <row r="71" spans="1:10">
      <c r="A71" s="111" t="s">
        <v>213</v>
      </c>
      <c r="B71" s="239">
        <v>68</v>
      </c>
      <c r="E71" s="111" t="s">
        <v>213</v>
      </c>
      <c r="F71" s="239">
        <v>370</v>
      </c>
      <c r="I71" s="111" t="s">
        <v>213</v>
      </c>
      <c r="J71" s="239">
        <v>402</v>
      </c>
    </row>
    <row r="72" spans="1:10" ht="16.8" thickBot="1">
      <c r="A72" s="114" t="s">
        <v>186</v>
      </c>
      <c r="B72" s="241">
        <v>1243</v>
      </c>
      <c r="E72" s="114" t="s">
        <v>186</v>
      </c>
      <c r="F72" s="241">
        <v>6621</v>
      </c>
      <c r="I72" s="114" t="s">
        <v>186</v>
      </c>
      <c r="J72" s="241">
        <v>7125</v>
      </c>
    </row>
  </sheetData>
  <sheetProtection selectLockedCells="1"/>
  <mergeCells count="9">
    <mergeCell ref="B3:C3"/>
    <mergeCell ref="F3:G3"/>
    <mergeCell ref="J3:K3"/>
    <mergeCell ref="A1:B1"/>
    <mergeCell ref="E1:F1"/>
    <mergeCell ref="B2:C2"/>
    <mergeCell ref="F2:G2"/>
    <mergeCell ref="J2:K2"/>
    <mergeCell ref="I1:K1"/>
  </mergeCells>
  <phoneticPr fontId="27"/>
  <pageMargins left="0.39370078740157483" right="0.39370078740157483" top="0.78740157480314965" bottom="0.78740157480314965" header="0.51181102362204722" footer="0.51181102362204722"/>
  <pageSetup paperSize="9" scale="8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3"/>
  <sheetViews>
    <sheetView view="pageBreakPreview" zoomScale="85" zoomScaleNormal="100" zoomScaleSheetLayoutView="85" workbookViewId="0">
      <selection sqref="A1:XFD1048576"/>
    </sheetView>
  </sheetViews>
  <sheetFormatPr defaultColWidth="8.88671875" defaultRowHeight="16.2"/>
  <cols>
    <col min="1" max="1" width="20.88671875" style="242" customWidth="1"/>
    <col min="2" max="3" width="19.77734375" style="273" customWidth="1"/>
    <col min="4" max="4" width="23.33203125" style="273" customWidth="1"/>
    <col min="5" max="5" width="23.6640625" style="273" customWidth="1"/>
    <col min="6" max="6" width="20" style="193" customWidth="1"/>
    <col min="7" max="7" width="4.109375" style="276" customWidth="1"/>
    <col min="8" max="8" width="8.88671875" style="246"/>
    <col min="9" max="9" width="13.88671875" style="246" bestFit="1" customWidth="1"/>
    <col min="10" max="16384" width="8.88671875" style="246"/>
  </cols>
  <sheetData>
    <row r="1" spans="1:7" s="244" customFormat="1" ht="23.25" customHeight="1">
      <c r="A1" s="363" t="s">
        <v>220</v>
      </c>
      <c r="B1" s="363"/>
      <c r="C1" s="363"/>
      <c r="D1" s="363"/>
      <c r="E1" s="363"/>
      <c r="F1" s="363"/>
      <c r="G1" s="243"/>
    </row>
    <row r="2" spans="1:7" ht="17.25" customHeight="1" thickBot="1">
      <c r="A2" s="192"/>
      <c r="B2" s="245"/>
      <c r="C2" s="245"/>
      <c r="D2" s="245"/>
      <c r="E2" s="245"/>
      <c r="F2" s="361"/>
      <c r="G2" s="361"/>
    </row>
    <row r="3" spans="1:7" ht="37.5" customHeight="1">
      <c r="A3" s="364" t="s">
        <v>112</v>
      </c>
      <c r="B3" s="366" t="s">
        <v>69</v>
      </c>
      <c r="C3" s="366"/>
      <c r="D3" s="366" t="s">
        <v>70</v>
      </c>
      <c r="E3" s="366"/>
      <c r="F3" s="367" t="s">
        <v>71</v>
      </c>
      <c r="G3" s="55" t="s">
        <v>3</v>
      </c>
    </row>
    <row r="4" spans="1:7" ht="37.5" customHeight="1">
      <c r="A4" s="365"/>
      <c r="B4" s="56" t="s">
        <v>72</v>
      </c>
      <c r="C4" s="56" t="s">
        <v>73</v>
      </c>
      <c r="D4" s="56" t="s">
        <v>74</v>
      </c>
      <c r="E4" s="56" t="s">
        <v>75</v>
      </c>
      <c r="F4" s="368"/>
      <c r="G4" s="57" t="s">
        <v>111</v>
      </c>
    </row>
    <row r="5" spans="1:7" s="250" customFormat="1" ht="37.5" customHeight="1">
      <c r="A5" s="195" t="s">
        <v>64</v>
      </c>
      <c r="B5" s="247">
        <f>SUM(B6:B7)</f>
        <v>14047598</v>
      </c>
      <c r="C5" s="247">
        <f>SUM(C6:C7)</f>
        <v>10093781</v>
      </c>
      <c r="D5" s="248">
        <f>SUM(D6:D7)</f>
        <v>0.99999999999996803</v>
      </c>
      <c r="E5" s="248">
        <f>SUM(E6:E7)</f>
        <v>0.99999999999996991</v>
      </c>
      <c r="F5" s="196">
        <f>SUM(F6:F7)</f>
        <v>371743682</v>
      </c>
      <c r="G5" s="249"/>
    </row>
    <row r="6" spans="1:7" s="250" customFormat="1" ht="37.5" customHeight="1">
      <c r="A6" s="203" t="s">
        <v>91</v>
      </c>
      <c r="B6" s="251">
        <f>SUM(B10:B32)</f>
        <v>9733276</v>
      </c>
      <c r="C6" s="251">
        <f>SUM(C10:C32)</f>
        <v>8493109</v>
      </c>
      <c r="D6" s="252">
        <f>SUM(D10:D32)</f>
        <v>0.69287831271935907</v>
      </c>
      <c r="E6" s="252">
        <f>SUM(E10:E32)</f>
        <v>0.84141997929218992</v>
      </c>
      <c r="F6" s="204">
        <f>SUM(F10:F32)</f>
        <v>269946386</v>
      </c>
      <c r="G6" s="253"/>
    </row>
    <row r="7" spans="1:7" s="250" customFormat="1" ht="37.5" customHeight="1">
      <c r="A7" s="203" t="s">
        <v>92</v>
      </c>
      <c r="B7" s="251">
        <f>SUM(B8:B9)</f>
        <v>4314322</v>
      </c>
      <c r="C7" s="251">
        <f>SUM(C8:C9)</f>
        <v>1600672</v>
      </c>
      <c r="D7" s="252">
        <f>SUM(D8:D9)</f>
        <v>0.30712168728060901</v>
      </c>
      <c r="E7" s="252">
        <f>SUM(E8:E9)</f>
        <v>0.15858002070777999</v>
      </c>
      <c r="F7" s="210">
        <f>SUM(F8:F9)</f>
        <v>101797296</v>
      </c>
      <c r="G7" s="253"/>
    </row>
    <row r="8" spans="1:7" s="250" customFormat="1" ht="37.5" customHeight="1">
      <c r="A8" s="203" t="s">
        <v>93</v>
      </c>
      <c r="B8" s="251">
        <v>4234385</v>
      </c>
      <c r="C8" s="251">
        <v>1552683</v>
      </c>
      <c r="D8" s="252">
        <v>0.30143124824612699</v>
      </c>
      <c r="E8" s="252">
        <v>0.15382570713589599</v>
      </c>
      <c r="F8" s="210">
        <v>99754793</v>
      </c>
      <c r="G8" s="253"/>
    </row>
    <row r="9" spans="1:7" s="250" customFormat="1" ht="37.5" customHeight="1">
      <c r="A9" s="211" t="s">
        <v>94</v>
      </c>
      <c r="B9" s="254">
        <v>79937</v>
      </c>
      <c r="C9" s="254">
        <v>47989</v>
      </c>
      <c r="D9" s="255">
        <v>5.690439034482E-3</v>
      </c>
      <c r="E9" s="255">
        <v>4.7543135718839998E-3</v>
      </c>
      <c r="F9" s="212">
        <v>2042503</v>
      </c>
      <c r="G9" s="256"/>
    </row>
    <row r="10" spans="1:7" ht="37.5" customHeight="1">
      <c r="A10" s="216" t="s">
        <v>33</v>
      </c>
      <c r="B10" s="257">
        <v>66680</v>
      </c>
      <c r="C10" s="258">
        <v>1204997</v>
      </c>
      <c r="D10" s="63">
        <v>4.7467189764389996E-3</v>
      </c>
      <c r="E10" s="63">
        <v>0.11938014109876099</v>
      </c>
      <c r="F10" s="259">
        <v>11176588</v>
      </c>
      <c r="G10" s="260" t="s">
        <v>11</v>
      </c>
    </row>
    <row r="11" spans="1:7" ht="37.5" customHeight="1">
      <c r="A11" s="223" t="s">
        <v>34</v>
      </c>
      <c r="B11" s="261">
        <v>169179</v>
      </c>
      <c r="C11" s="262">
        <v>789195</v>
      </c>
      <c r="D11" s="64">
        <v>1.2043268891948001E-2</v>
      </c>
      <c r="E11" s="64">
        <v>7.8186261421759995E-2</v>
      </c>
      <c r="F11" s="263">
        <v>10073332</v>
      </c>
      <c r="G11" s="264" t="s">
        <v>12</v>
      </c>
    </row>
    <row r="12" spans="1:7" ht="37.5" customHeight="1">
      <c r="A12" s="223" t="s">
        <v>35</v>
      </c>
      <c r="B12" s="261">
        <v>260486</v>
      </c>
      <c r="C12" s="262">
        <v>1134787</v>
      </c>
      <c r="D12" s="64">
        <v>1.8543098969659999E-2</v>
      </c>
      <c r="E12" s="64">
        <v>0.112424372987684</v>
      </c>
      <c r="F12" s="263">
        <v>14636741</v>
      </c>
      <c r="G12" s="264" t="s">
        <v>13</v>
      </c>
    </row>
    <row r="13" spans="1:7" ht="37.5" customHeight="1">
      <c r="A13" s="223" t="s">
        <v>36</v>
      </c>
      <c r="B13" s="261">
        <v>349385</v>
      </c>
      <c r="C13" s="262">
        <v>718620</v>
      </c>
      <c r="D13" s="64">
        <v>2.4871511841383E-2</v>
      </c>
      <c r="E13" s="64">
        <v>7.1194332431028004E-2</v>
      </c>
      <c r="F13" s="263">
        <v>13159572</v>
      </c>
      <c r="G13" s="264" t="s">
        <v>14</v>
      </c>
    </row>
    <row r="14" spans="1:7" ht="37.5" customHeight="1">
      <c r="A14" s="228" t="s">
        <v>37</v>
      </c>
      <c r="B14" s="265">
        <v>240069</v>
      </c>
      <c r="C14" s="266">
        <v>222078</v>
      </c>
      <c r="D14" s="65">
        <v>1.7089683232677001E-2</v>
      </c>
      <c r="E14" s="65">
        <v>2.2001468032642999E-2</v>
      </c>
      <c r="F14" s="267">
        <v>6798606</v>
      </c>
      <c r="G14" s="268" t="s">
        <v>15</v>
      </c>
    </row>
    <row r="15" spans="1:7" ht="37.5" customHeight="1">
      <c r="A15" s="216" t="s">
        <v>38</v>
      </c>
      <c r="B15" s="257">
        <v>211444</v>
      </c>
      <c r="C15" s="258">
        <v>241112</v>
      </c>
      <c r="D15" s="63">
        <v>1.5051968315152001E-2</v>
      </c>
      <c r="E15" s="63">
        <v>2.3887183603447999E-2</v>
      </c>
      <c r="F15" s="259">
        <v>6376979</v>
      </c>
      <c r="G15" s="260" t="s">
        <v>16</v>
      </c>
    </row>
    <row r="16" spans="1:7" ht="37.5" customHeight="1">
      <c r="A16" s="223" t="s">
        <v>39</v>
      </c>
      <c r="B16" s="261">
        <v>272085</v>
      </c>
      <c r="C16" s="262">
        <v>168392</v>
      </c>
      <c r="D16" s="64">
        <v>1.9368791732223001E-2</v>
      </c>
      <c r="E16" s="64">
        <v>1.6682747525430999E-2</v>
      </c>
      <c r="F16" s="263">
        <v>7015462</v>
      </c>
      <c r="G16" s="264" t="s">
        <v>17</v>
      </c>
    </row>
    <row r="17" spans="1:7" ht="37.5" customHeight="1">
      <c r="A17" s="223" t="s">
        <v>40</v>
      </c>
      <c r="B17" s="261">
        <v>524310</v>
      </c>
      <c r="C17" s="262">
        <v>412421</v>
      </c>
      <c r="D17" s="64">
        <v>3.7323818634330999E-2</v>
      </c>
      <c r="E17" s="64">
        <v>4.0858920953406E-2</v>
      </c>
      <c r="F17" s="263">
        <v>14130527</v>
      </c>
      <c r="G17" s="264" t="s">
        <v>101</v>
      </c>
    </row>
    <row r="18" spans="1:7" ht="37.5" customHeight="1">
      <c r="A18" s="223" t="s">
        <v>41</v>
      </c>
      <c r="B18" s="261">
        <v>422488</v>
      </c>
      <c r="C18" s="262">
        <v>433444</v>
      </c>
      <c r="D18" s="64">
        <v>3.0075462011369999E-2</v>
      </c>
      <c r="E18" s="64">
        <v>4.2941688550602999E-2</v>
      </c>
      <c r="F18" s="263">
        <v>12259278</v>
      </c>
      <c r="G18" s="264" t="s">
        <v>19</v>
      </c>
    </row>
    <row r="19" spans="1:7" ht="37.5" customHeight="1">
      <c r="A19" s="228" t="s">
        <v>42</v>
      </c>
      <c r="B19" s="265">
        <v>288088</v>
      </c>
      <c r="C19" s="266">
        <v>140362</v>
      </c>
      <c r="D19" s="65">
        <v>2.0507990049259003E-2</v>
      </c>
      <c r="E19" s="65">
        <v>1.3905790109771001E-2</v>
      </c>
      <c r="F19" s="267">
        <v>7083493</v>
      </c>
      <c r="G19" s="268" t="s">
        <v>20</v>
      </c>
    </row>
    <row r="20" spans="1:7" ht="37.5" customHeight="1">
      <c r="A20" s="216" t="s">
        <v>43</v>
      </c>
      <c r="B20" s="257">
        <v>748081</v>
      </c>
      <c r="C20" s="258">
        <v>371441</v>
      </c>
      <c r="D20" s="63">
        <v>5.3253303518508995E-2</v>
      </c>
      <c r="E20" s="63">
        <v>3.6798995341784997E-2</v>
      </c>
      <c r="F20" s="259">
        <v>18456706</v>
      </c>
      <c r="G20" s="260" t="s">
        <v>21</v>
      </c>
    </row>
    <row r="21" spans="1:7" ht="37.5" customHeight="1">
      <c r="A21" s="223" t="s">
        <v>44</v>
      </c>
      <c r="B21" s="261">
        <v>943664</v>
      </c>
      <c r="C21" s="262">
        <v>292659</v>
      </c>
      <c r="D21" s="64">
        <v>6.7176182006346993E-2</v>
      </c>
      <c r="E21" s="64">
        <v>2.8993991448793999E-2</v>
      </c>
      <c r="F21" s="263">
        <v>21776609</v>
      </c>
      <c r="G21" s="264" t="s">
        <v>22</v>
      </c>
    </row>
    <row r="22" spans="1:7" ht="37.5" customHeight="1">
      <c r="A22" s="223" t="s">
        <v>45</v>
      </c>
      <c r="B22" s="261">
        <v>243883</v>
      </c>
      <c r="C22" s="262">
        <v>589482</v>
      </c>
      <c r="D22" s="64">
        <v>1.7361188724220999E-2</v>
      </c>
      <c r="E22" s="64">
        <v>5.8400514138358998E-2</v>
      </c>
      <c r="F22" s="263">
        <v>9771088</v>
      </c>
      <c r="G22" s="264" t="s">
        <v>23</v>
      </c>
    </row>
    <row r="23" spans="1:7" ht="37.5" customHeight="1">
      <c r="A23" s="223" t="s">
        <v>46</v>
      </c>
      <c r="B23" s="261">
        <v>344880</v>
      </c>
      <c r="C23" s="262">
        <v>129112</v>
      </c>
      <c r="D23" s="64">
        <v>2.4550816445630001E-2</v>
      </c>
      <c r="E23" s="64">
        <v>1.2791242449187E-2</v>
      </c>
      <c r="F23" s="263">
        <v>8146775</v>
      </c>
      <c r="G23" s="264" t="s">
        <v>100</v>
      </c>
    </row>
    <row r="24" spans="1:7" ht="37.5" customHeight="1">
      <c r="A24" s="228" t="s">
        <v>47</v>
      </c>
      <c r="B24" s="265">
        <v>591108</v>
      </c>
      <c r="C24" s="266">
        <v>166987</v>
      </c>
      <c r="D24" s="65">
        <v>4.2078937623356995E-2</v>
      </c>
      <c r="E24" s="65">
        <v>1.6543552906487E-2</v>
      </c>
      <c r="F24" s="267">
        <v>13524674</v>
      </c>
      <c r="G24" s="268" t="s">
        <v>24</v>
      </c>
    </row>
    <row r="25" spans="1:7" ht="37.5" customHeight="1">
      <c r="A25" s="223" t="s">
        <v>48</v>
      </c>
      <c r="B25" s="261">
        <v>301599</v>
      </c>
      <c r="C25" s="262">
        <v>278087</v>
      </c>
      <c r="D25" s="64">
        <v>2.1469791490331E-2</v>
      </c>
      <c r="E25" s="64">
        <v>2.7550330247901999E-2</v>
      </c>
      <c r="F25" s="263">
        <v>8524535</v>
      </c>
      <c r="G25" s="264" t="s">
        <v>25</v>
      </c>
    </row>
    <row r="26" spans="1:7" ht="37.5" customHeight="1">
      <c r="A26" s="223" t="s">
        <v>49</v>
      </c>
      <c r="B26" s="261">
        <v>355213</v>
      </c>
      <c r="C26" s="262">
        <v>137271</v>
      </c>
      <c r="D26" s="64">
        <v>2.5286387039264002E-2</v>
      </c>
      <c r="E26" s="64">
        <v>1.3599561948094E-2</v>
      </c>
      <c r="F26" s="263">
        <v>8440844</v>
      </c>
      <c r="G26" s="264" t="s">
        <v>26</v>
      </c>
    </row>
    <row r="27" spans="1:7" ht="37.5" customHeight="1">
      <c r="A27" s="223" t="s">
        <v>50</v>
      </c>
      <c r="B27" s="261">
        <v>217475</v>
      </c>
      <c r="C27" s="262">
        <v>80996</v>
      </c>
      <c r="D27" s="64">
        <v>1.5481294382141998E-2</v>
      </c>
      <c r="E27" s="64">
        <v>8.0243468725940004E-3</v>
      </c>
      <c r="F27" s="263">
        <v>5144672</v>
      </c>
      <c r="G27" s="264" t="s">
        <v>27</v>
      </c>
    </row>
    <row r="28" spans="1:7" ht="37.5" customHeight="1">
      <c r="A28" s="223" t="s">
        <v>51</v>
      </c>
      <c r="B28" s="261">
        <v>584483</v>
      </c>
      <c r="C28" s="262">
        <v>207012</v>
      </c>
      <c r="D28" s="64">
        <v>4.1607326747248E-2</v>
      </c>
      <c r="E28" s="64">
        <v>2.0508865805588E-2</v>
      </c>
      <c r="F28" s="263">
        <v>13725794</v>
      </c>
      <c r="G28" s="264" t="s">
        <v>28</v>
      </c>
    </row>
    <row r="29" spans="1:7" ht="37.5" customHeight="1">
      <c r="A29" s="228" t="s">
        <v>52</v>
      </c>
      <c r="B29" s="265">
        <v>752608</v>
      </c>
      <c r="C29" s="266">
        <v>197530</v>
      </c>
      <c r="D29" s="65">
        <v>5.3575565018304003E-2</v>
      </c>
      <c r="E29" s="65">
        <v>1.9569475501796E-2</v>
      </c>
      <c r="F29" s="229">
        <v>17067909</v>
      </c>
      <c r="G29" s="268" t="s">
        <v>29</v>
      </c>
    </row>
    <row r="30" spans="1:7" ht="37.5" customHeight="1">
      <c r="A30" s="223" t="s">
        <v>53</v>
      </c>
      <c r="B30" s="261">
        <v>695043</v>
      </c>
      <c r="C30" s="262">
        <v>235458</v>
      </c>
      <c r="D30" s="64">
        <v>4.9477711420842001E-2</v>
      </c>
      <c r="E30" s="64">
        <v>2.3327036716964001E-2</v>
      </c>
      <c r="F30" s="263">
        <v>16216302</v>
      </c>
      <c r="G30" s="264" t="s">
        <v>30</v>
      </c>
    </row>
    <row r="31" spans="1:7" ht="37.5" customHeight="1">
      <c r="A31" s="223" t="s">
        <v>54</v>
      </c>
      <c r="B31" s="261">
        <v>453093</v>
      </c>
      <c r="C31" s="262">
        <v>141421</v>
      </c>
      <c r="D31" s="64">
        <v>3.2254126292623003E-2</v>
      </c>
      <c r="E31" s="64">
        <v>1.4010706196221001E-2</v>
      </c>
      <c r="F31" s="263">
        <v>10471429</v>
      </c>
      <c r="G31" s="264" t="s">
        <v>31</v>
      </c>
    </row>
    <row r="32" spans="1:7" ht="37.5" customHeight="1" thickBot="1">
      <c r="A32" s="223" t="s">
        <v>55</v>
      </c>
      <c r="B32" s="269">
        <v>697932</v>
      </c>
      <c r="C32" s="270">
        <v>200245</v>
      </c>
      <c r="D32" s="66">
        <v>4.9683369356098996E-2</v>
      </c>
      <c r="E32" s="66">
        <v>1.9838453003884E-2</v>
      </c>
      <c r="F32" s="263">
        <v>15968471</v>
      </c>
      <c r="G32" s="271" t="s">
        <v>18</v>
      </c>
    </row>
    <row r="33" spans="1:7" ht="31.5" customHeight="1">
      <c r="A33" s="272" t="s">
        <v>76</v>
      </c>
      <c r="C33" s="272"/>
      <c r="D33" s="272"/>
      <c r="E33" s="272"/>
      <c r="F33" s="274"/>
      <c r="G33" s="275"/>
    </row>
  </sheetData>
  <mergeCells count="6">
    <mergeCell ref="A1:F1"/>
    <mergeCell ref="F2:G2"/>
    <mergeCell ref="A3:A4"/>
    <mergeCell ref="B3:C3"/>
    <mergeCell ref="D3:E3"/>
    <mergeCell ref="F3:F4"/>
  </mergeCells>
  <phoneticPr fontId="27"/>
  <pageMargins left="0.75" right="0.75" top="1" bottom="1" header="0.51200000000000001" footer="0.51200000000000001"/>
  <pageSetup paperSize="9" scale="6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B1:O75"/>
  <sheetViews>
    <sheetView view="pageBreakPreview" zoomScaleNormal="100" zoomScaleSheetLayoutView="100" workbookViewId="0">
      <selection activeCell="K5" sqref="K5:K6"/>
    </sheetView>
  </sheetViews>
  <sheetFormatPr defaultColWidth="9" defaultRowHeight="15.75" customHeight="1"/>
  <cols>
    <col min="1" max="1" width="2.88671875" style="58" customWidth="1"/>
    <col min="2" max="2" width="0.77734375" style="58" customWidth="1"/>
    <col min="3" max="3" width="11" style="58" customWidth="1"/>
    <col min="4" max="4" width="0.77734375" style="58" customWidth="1"/>
    <col min="5" max="6" width="11" style="280" customWidth="1"/>
    <col min="7" max="7" width="13" style="60" customWidth="1"/>
    <col min="8" max="8" width="14.6640625" style="280" customWidth="1"/>
    <col min="9" max="9" width="13.33203125" style="280" customWidth="1"/>
    <col min="10" max="10" width="13.33203125" style="60" customWidth="1"/>
    <col min="11" max="11" width="14.6640625" style="60" customWidth="1"/>
    <col min="12" max="12" width="3.77734375" style="281" customWidth="1"/>
    <col min="13" max="13" width="14.6640625" style="282" customWidth="1"/>
    <col min="14" max="14" width="12.21875" style="282" bestFit="1" customWidth="1"/>
    <col min="15" max="15" width="12.21875" style="58" bestFit="1" customWidth="1"/>
    <col min="16" max="16384" width="9" style="58"/>
  </cols>
  <sheetData>
    <row r="1" spans="2:15" ht="12" customHeight="1">
      <c r="B1" s="279"/>
    </row>
    <row r="2" spans="2:15" ht="19.5" customHeight="1">
      <c r="C2" s="58" t="s">
        <v>221</v>
      </c>
      <c r="E2" s="59"/>
      <c r="F2" s="59"/>
      <c r="H2" s="59"/>
      <c r="I2" s="59"/>
    </row>
    <row r="3" spans="2:15" ht="15.75" customHeight="1" thickBot="1"/>
    <row r="4" spans="2:15" ht="25.5" customHeight="1">
      <c r="B4" s="283"/>
      <c r="C4" s="284"/>
      <c r="D4" s="285"/>
      <c r="E4" s="369" t="s">
        <v>77</v>
      </c>
      <c r="F4" s="370"/>
      <c r="G4" s="286" t="s">
        <v>78</v>
      </c>
      <c r="H4" s="287" t="s">
        <v>86</v>
      </c>
      <c r="I4" s="288" t="s">
        <v>87</v>
      </c>
      <c r="J4" s="288" t="s">
        <v>99</v>
      </c>
      <c r="K4" s="289" t="s">
        <v>79</v>
      </c>
      <c r="L4" s="290" t="s">
        <v>80</v>
      </c>
    </row>
    <row r="5" spans="2:15" ht="25.5" customHeight="1">
      <c r="B5" s="291"/>
      <c r="C5" s="292" t="s">
        <v>97</v>
      </c>
      <c r="D5" s="293"/>
      <c r="E5" s="371" t="s">
        <v>88</v>
      </c>
      <c r="F5" s="371" t="s">
        <v>89</v>
      </c>
      <c r="G5" s="294" t="s">
        <v>81</v>
      </c>
      <c r="H5" s="295" t="s">
        <v>81</v>
      </c>
      <c r="I5" s="296" t="s">
        <v>81</v>
      </c>
      <c r="J5" s="296" t="s">
        <v>81</v>
      </c>
      <c r="K5" s="373" t="s">
        <v>223</v>
      </c>
      <c r="L5" s="297"/>
      <c r="O5" s="282"/>
    </row>
    <row r="6" spans="2:15" ht="25.5" customHeight="1">
      <c r="B6" s="298"/>
      <c r="C6" s="299"/>
      <c r="D6" s="300"/>
      <c r="E6" s="372"/>
      <c r="F6" s="372"/>
      <c r="G6" s="301" t="s">
        <v>138</v>
      </c>
      <c r="H6" s="301" t="s">
        <v>222</v>
      </c>
      <c r="I6" s="302" t="s">
        <v>139</v>
      </c>
      <c r="J6" s="302" t="s">
        <v>140</v>
      </c>
      <c r="K6" s="374"/>
      <c r="L6" s="297" t="s">
        <v>98</v>
      </c>
    </row>
    <row r="7" spans="2:15" s="310" customFormat="1" ht="25.5" customHeight="1">
      <c r="B7" s="303"/>
      <c r="C7" s="304" t="s">
        <v>137</v>
      </c>
      <c r="D7" s="305"/>
      <c r="E7" s="306">
        <f t="shared" ref="E7:J7" si="0">SUM(E8:E9)</f>
        <v>77609418</v>
      </c>
      <c r="F7" s="306">
        <f t="shared" si="0"/>
        <v>400249107</v>
      </c>
      <c r="G7" s="306">
        <f t="shared" si="0"/>
        <v>5114368000</v>
      </c>
      <c r="H7" s="307">
        <f t="shared" si="0"/>
        <v>15418533000</v>
      </c>
      <c r="I7" s="306">
        <f>SUM(I8:I9)</f>
        <v>904860000</v>
      </c>
      <c r="J7" s="306">
        <f t="shared" si="0"/>
        <v>1665644000</v>
      </c>
      <c r="K7" s="307">
        <f>SUM(G7:J7)</f>
        <v>23103405000</v>
      </c>
      <c r="L7" s="308"/>
      <c r="M7" s="309"/>
      <c r="N7" s="309"/>
      <c r="O7" s="309"/>
    </row>
    <row r="8" spans="2:15" s="310" customFormat="1" ht="25.5" customHeight="1">
      <c r="B8" s="311"/>
      <c r="C8" s="312" t="s">
        <v>90</v>
      </c>
      <c r="D8" s="313"/>
      <c r="E8" s="314">
        <f t="shared" ref="E8:K8" si="1">SUM(E12:E34)</f>
        <v>51550078</v>
      </c>
      <c r="F8" s="314">
        <f t="shared" si="1"/>
        <v>265720241</v>
      </c>
      <c r="G8" s="314">
        <f t="shared" si="1"/>
        <v>3396335000</v>
      </c>
      <c r="H8" s="314">
        <f t="shared" si="1"/>
        <v>10239042000</v>
      </c>
      <c r="I8" s="314">
        <f t="shared" si="1"/>
        <v>893235000</v>
      </c>
      <c r="J8" s="314">
        <f t="shared" si="1"/>
        <v>1061508000</v>
      </c>
      <c r="K8" s="315">
        <f t="shared" si="1"/>
        <v>15590120000</v>
      </c>
      <c r="L8" s="316"/>
      <c r="M8" s="309"/>
      <c r="N8" s="309"/>
      <c r="O8" s="309"/>
    </row>
    <row r="9" spans="2:15" s="310" customFormat="1" ht="25.5" customHeight="1">
      <c r="B9" s="311"/>
      <c r="C9" s="312" t="s">
        <v>1</v>
      </c>
      <c r="D9" s="313"/>
      <c r="E9" s="314">
        <f>E10+E11</f>
        <v>26059340</v>
      </c>
      <c r="F9" s="314">
        <f t="shared" ref="F9:J9" si="2">F10+F11</f>
        <v>134528866</v>
      </c>
      <c r="G9" s="314">
        <f t="shared" si="2"/>
        <v>1718033000</v>
      </c>
      <c r="H9" s="314">
        <f t="shared" si="2"/>
        <v>5179491000</v>
      </c>
      <c r="I9" s="314">
        <f>I10+I11</f>
        <v>11625000</v>
      </c>
      <c r="J9" s="314">
        <f t="shared" si="2"/>
        <v>604136000</v>
      </c>
      <c r="K9" s="315">
        <f>SUM(G9:J9)</f>
        <v>7513285000</v>
      </c>
      <c r="L9" s="316"/>
      <c r="M9" s="309"/>
      <c r="N9" s="309"/>
      <c r="O9" s="309"/>
    </row>
    <row r="10" spans="2:15" s="310" customFormat="1" ht="25.5" customHeight="1">
      <c r="B10" s="311"/>
      <c r="C10" s="312" t="s">
        <v>82</v>
      </c>
      <c r="D10" s="313"/>
      <c r="E10" s="314">
        <f>SUM(E37:E62)</f>
        <v>24732106</v>
      </c>
      <c r="F10" s="314">
        <f t="shared" ref="F10:K10" si="3">SUM(F37:F62)</f>
        <v>128255367</v>
      </c>
      <c r="G10" s="314">
        <f t="shared" si="3"/>
        <v>1634075000</v>
      </c>
      <c r="H10" s="314">
        <f t="shared" si="3"/>
        <v>4926350000</v>
      </c>
      <c r="I10" s="314">
        <f t="shared" si="3"/>
        <v>914000</v>
      </c>
      <c r="J10" s="314">
        <f t="shared" si="3"/>
        <v>502356000</v>
      </c>
      <c r="K10" s="314">
        <f t="shared" si="3"/>
        <v>7063695000</v>
      </c>
      <c r="L10" s="316"/>
      <c r="M10" s="309"/>
      <c r="N10" s="309"/>
      <c r="O10" s="317"/>
    </row>
    <row r="11" spans="2:15" s="310" customFormat="1" ht="25.5" customHeight="1">
      <c r="B11" s="318"/>
      <c r="C11" s="319" t="s">
        <v>83</v>
      </c>
      <c r="D11" s="320"/>
      <c r="E11" s="321">
        <f>SUM(E63:E75)</f>
        <v>1327234</v>
      </c>
      <c r="F11" s="321">
        <f t="shared" ref="F11:K11" si="4">SUM(F63:F75)</f>
        <v>6273499</v>
      </c>
      <c r="G11" s="321">
        <f t="shared" si="4"/>
        <v>83958000</v>
      </c>
      <c r="H11" s="321">
        <f t="shared" si="4"/>
        <v>253141000</v>
      </c>
      <c r="I11" s="321">
        <f t="shared" si="4"/>
        <v>10711000</v>
      </c>
      <c r="J11" s="321">
        <f t="shared" si="4"/>
        <v>101780000</v>
      </c>
      <c r="K11" s="321">
        <f t="shared" si="4"/>
        <v>449590000</v>
      </c>
      <c r="L11" s="316"/>
      <c r="M11" s="309"/>
      <c r="N11" s="309"/>
      <c r="O11" s="317"/>
    </row>
    <row r="12" spans="2:15" ht="25.5" customHeight="1">
      <c r="B12" s="322"/>
      <c r="C12" s="323" t="s">
        <v>114</v>
      </c>
      <c r="D12" s="324"/>
      <c r="E12" s="325">
        <v>843696</v>
      </c>
      <c r="F12" s="325">
        <v>7235669</v>
      </c>
      <c r="G12" s="325">
        <v>73223000</v>
      </c>
      <c r="H12" s="325">
        <v>220750000</v>
      </c>
      <c r="I12" s="326">
        <v>0</v>
      </c>
      <c r="J12" s="326">
        <v>27076000</v>
      </c>
      <c r="K12" s="327">
        <f t="shared" ref="K12:K34" si="5">SUM(G12:J12)</f>
        <v>321049000</v>
      </c>
      <c r="L12" s="260" t="s">
        <v>11</v>
      </c>
      <c r="O12" s="328"/>
    </row>
    <row r="13" spans="2:15" ht="25.5" customHeight="1">
      <c r="B13" s="291"/>
      <c r="C13" s="292" t="s">
        <v>115</v>
      </c>
      <c r="D13" s="329"/>
      <c r="E13" s="330">
        <v>986433</v>
      </c>
      <c r="F13" s="330">
        <v>9595774</v>
      </c>
      <c r="G13" s="330">
        <v>92553000</v>
      </c>
      <c r="H13" s="330">
        <v>279022000</v>
      </c>
      <c r="I13" s="331">
        <v>0</v>
      </c>
      <c r="J13" s="331">
        <v>22468000</v>
      </c>
      <c r="K13" s="332">
        <f t="shared" si="5"/>
        <v>394043000</v>
      </c>
      <c r="L13" s="264" t="s">
        <v>12</v>
      </c>
      <c r="O13" s="328"/>
    </row>
    <row r="14" spans="2:15" ht="25.5" customHeight="1">
      <c r="B14" s="291"/>
      <c r="C14" s="292" t="s">
        <v>116</v>
      </c>
      <c r="D14" s="329"/>
      <c r="E14" s="330">
        <v>1407308</v>
      </c>
      <c r="F14" s="330">
        <v>9664168</v>
      </c>
      <c r="G14" s="330">
        <v>107444000</v>
      </c>
      <c r="H14" s="330">
        <v>323916000</v>
      </c>
      <c r="I14" s="331">
        <v>0</v>
      </c>
      <c r="J14" s="331">
        <v>29128000</v>
      </c>
      <c r="K14" s="332">
        <f t="shared" si="5"/>
        <v>460488000</v>
      </c>
      <c r="L14" s="264" t="s">
        <v>13</v>
      </c>
      <c r="O14" s="328"/>
    </row>
    <row r="15" spans="2:15" ht="25.5" customHeight="1">
      <c r="B15" s="291"/>
      <c r="C15" s="292" t="s">
        <v>117</v>
      </c>
      <c r="D15" s="329"/>
      <c r="E15" s="330">
        <v>1938461</v>
      </c>
      <c r="F15" s="330">
        <v>8480248</v>
      </c>
      <c r="G15" s="330">
        <v>118477000</v>
      </c>
      <c r="H15" s="330">
        <v>357178000</v>
      </c>
      <c r="I15" s="331">
        <v>0</v>
      </c>
      <c r="J15" s="331">
        <v>40162000</v>
      </c>
      <c r="K15" s="332">
        <f t="shared" si="5"/>
        <v>515817000</v>
      </c>
      <c r="L15" s="264" t="s">
        <v>14</v>
      </c>
      <c r="O15" s="328"/>
    </row>
    <row r="16" spans="2:15" ht="25.5" customHeight="1">
      <c r="B16" s="298"/>
      <c r="C16" s="333" t="s">
        <v>118</v>
      </c>
      <c r="D16" s="334"/>
      <c r="E16" s="335">
        <v>1087429</v>
      </c>
      <c r="F16" s="335">
        <v>4703831</v>
      </c>
      <c r="G16" s="335">
        <v>66137000</v>
      </c>
      <c r="H16" s="335">
        <v>199384000</v>
      </c>
      <c r="I16" s="336">
        <v>0</v>
      </c>
      <c r="J16" s="336">
        <v>26268000</v>
      </c>
      <c r="K16" s="337">
        <f t="shared" si="5"/>
        <v>291789000</v>
      </c>
      <c r="L16" s="268" t="s">
        <v>15</v>
      </c>
      <c r="O16" s="328"/>
    </row>
    <row r="17" spans="2:15" ht="25.5" customHeight="1">
      <c r="B17" s="322"/>
      <c r="C17" s="323" t="s">
        <v>119</v>
      </c>
      <c r="D17" s="324"/>
      <c r="E17" s="325">
        <v>1264890</v>
      </c>
      <c r="F17" s="325">
        <v>6735355</v>
      </c>
      <c r="G17" s="325">
        <v>84651000</v>
      </c>
      <c r="H17" s="325">
        <v>255202000</v>
      </c>
      <c r="I17" s="326">
        <v>0</v>
      </c>
      <c r="J17" s="326">
        <v>22406000</v>
      </c>
      <c r="K17" s="332">
        <f t="shared" si="5"/>
        <v>362259000</v>
      </c>
      <c r="L17" s="260" t="s">
        <v>16</v>
      </c>
      <c r="O17" s="328"/>
    </row>
    <row r="18" spans="2:15" ht="25.5" customHeight="1">
      <c r="B18" s="291"/>
      <c r="C18" s="292" t="s">
        <v>120</v>
      </c>
      <c r="D18" s="329"/>
      <c r="E18" s="330">
        <v>1380140</v>
      </c>
      <c r="F18" s="330">
        <v>7475483</v>
      </c>
      <c r="G18" s="330">
        <v>93137000</v>
      </c>
      <c r="H18" s="330">
        <v>280784000</v>
      </c>
      <c r="I18" s="331">
        <v>0</v>
      </c>
      <c r="J18" s="331">
        <v>28460000</v>
      </c>
      <c r="K18" s="332">
        <f t="shared" si="5"/>
        <v>402381000</v>
      </c>
      <c r="L18" s="264" t="s">
        <v>17</v>
      </c>
      <c r="O18" s="328"/>
    </row>
    <row r="19" spans="2:15" ht="25.5" customHeight="1">
      <c r="B19" s="291"/>
      <c r="C19" s="292" t="s">
        <v>121</v>
      </c>
      <c r="D19" s="329"/>
      <c r="E19" s="330">
        <v>2003603</v>
      </c>
      <c r="F19" s="330">
        <v>15993579</v>
      </c>
      <c r="G19" s="330">
        <v>166624000</v>
      </c>
      <c r="H19" s="330">
        <v>502326000</v>
      </c>
      <c r="I19" s="331">
        <v>0</v>
      </c>
      <c r="J19" s="331">
        <v>57014000</v>
      </c>
      <c r="K19" s="332">
        <f t="shared" si="5"/>
        <v>725964000</v>
      </c>
      <c r="L19" s="264" t="s">
        <v>101</v>
      </c>
      <c r="O19" s="328"/>
    </row>
    <row r="20" spans="2:15" ht="25.5" customHeight="1">
      <c r="B20" s="291"/>
      <c r="C20" s="292" t="s">
        <v>122</v>
      </c>
      <c r="D20" s="329"/>
      <c r="E20" s="330">
        <v>2060758</v>
      </c>
      <c r="F20" s="330">
        <v>9954891</v>
      </c>
      <c r="G20" s="330">
        <v>131693000</v>
      </c>
      <c r="H20" s="330">
        <v>397019000</v>
      </c>
      <c r="I20" s="331">
        <v>0</v>
      </c>
      <c r="J20" s="331">
        <v>45928000</v>
      </c>
      <c r="K20" s="332">
        <f t="shared" si="5"/>
        <v>574640000</v>
      </c>
      <c r="L20" s="264" t="s">
        <v>19</v>
      </c>
      <c r="O20" s="328"/>
    </row>
    <row r="21" spans="2:15" ht="25.5" customHeight="1">
      <c r="B21" s="298"/>
      <c r="C21" s="333" t="s">
        <v>123</v>
      </c>
      <c r="D21" s="334"/>
      <c r="E21" s="335">
        <v>1532545</v>
      </c>
      <c r="F21" s="335">
        <v>6605908</v>
      </c>
      <c r="G21" s="335">
        <v>93065000</v>
      </c>
      <c r="H21" s="335">
        <v>280568000</v>
      </c>
      <c r="I21" s="336">
        <v>0</v>
      </c>
      <c r="J21" s="336">
        <v>31146000</v>
      </c>
      <c r="K21" s="337">
        <f t="shared" si="5"/>
        <v>404779000</v>
      </c>
      <c r="L21" s="268" t="s">
        <v>20</v>
      </c>
      <c r="O21" s="328"/>
    </row>
    <row r="22" spans="2:15" ht="25.5" customHeight="1">
      <c r="B22" s="322"/>
      <c r="C22" s="323" t="s">
        <v>124</v>
      </c>
      <c r="D22" s="324"/>
      <c r="E22" s="325">
        <v>3907354</v>
      </c>
      <c r="F22" s="325">
        <v>19497647</v>
      </c>
      <c r="G22" s="325">
        <v>253504000</v>
      </c>
      <c r="H22" s="325">
        <v>764245000</v>
      </c>
      <c r="I22" s="326">
        <v>893235000</v>
      </c>
      <c r="J22" s="326">
        <v>78252000</v>
      </c>
      <c r="K22" s="332">
        <f t="shared" si="5"/>
        <v>1989236000</v>
      </c>
      <c r="L22" s="260" t="s">
        <v>21</v>
      </c>
      <c r="O22" s="328"/>
    </row>
    <row r="23" spans="2:15" ht="25.5" customHeight="1">
      <c r="B23" s="291"/>
      <c r="C23" s="292" t="s">
        <v>132</v>
      </c>
      <c r="D23" s="329"/>
      <c r="E23" s="330">
        <v>4968650</v>
      </c>
      <c r="F23" s="330">
        <v>23152918</v>
      </c>
      <c r="G23" s="330">
        <v>312336000</v>
      </c>
      <c r="H23" s="330">
        <v>941606000</v>
      </c>
      <c r="I23" s="331">
        <v>0</v>
      </c>
      <c r="J23" s="331">
        <v>100012000</v>
      </c>
      <c r="K23" s="332">
        <f t="shared" si="5"/>
        <v>1353954000</v>
      </c>
      <c r="L23" s="264" t="s">
        <v>22</v>
      </c>
      <c r="O23" s="328"/>
    </row>
    <row r="24" spans="2:15" ht="25.5" customHeight="1">
      <c r="B24" s="291"/>
      <c r="C24" s="292" t="s">
        <v>133</v>
      </c>
      <c r="D24" s="329"/>
      <c r="E24" s="330">
        <v>1502851</v>
      </c>
      <c r="F24" s="330">
        <v>7702910</v>
      </c>
      <c r="G24" s="330">
        <v>98746000</v>
      </c>
      <c r="H24" s="330">
        <v>297695000</v>
      </c>
      <c r="I24" s="331">
        <v>0</v>
      </c>
      <c r="J24" s="331">
        <v>26088000</v>
      </c>
      <c r="K24" s="332">
        <f t="shared" si="5"/>
        <v>422529000</v>
      </c>
      <c r="L24" s="264" t="s">
        <v>23</v>
      </c>
      <c r="O24" s="328"/>
    </row>
    <row r="25" spans="2:15" ht="25.5" customHeight="1">
      <c r="B25" s="291"/>
      <c r="C25" s="292" t="s">
        <v>134</v>
      </c>
      <c r="D25" s="329"/>
      <c r="E25" s="330">
        <v>1813274</v>
      </c>
      <c r="F25" s="330">
        <v>7013946</v>
      </c>
      <c r="G25" s="330">
        <v>105213000</v>
      </c>
      <c r="H25" s="330">
        <v>317189000</v>
      </c>
      <c r="I25" s="331">
        <v>0</v>
      </c>
      <c r="J25" s="331">
        <v>37232000</v>
      </c>
      <c r="K25" s="332">
        <f t="shared" si="5"/>
        <v>459634000</v>
      </c>
      <c r="L25" s="264" t="s">
        <v>100</v>
      </c>
      <c r="O25" s="328"/>
    </row>
    <row r="26" spans="2:15" ht="25.5" customHeight="1">
      <c r="B26" s="298"/>
      <c r="C26" s="333" t="s">
        <v>135</v>
      </c>
      <c r="D26" s="334"/>
      <c r="E26" s="335">
        <v>3089497</v>
      </c>
      <c r="F26" s="335">
        <v>12513524</v>
      </c>
      <c r="G26" s="335">
        <v>182704000</v>
      </c>
      <c r="H26" s="335">
        <v>550805000</v>
      </c>
      <c r="I26" s="336">
        <v>0</v>
      </c>
      <c r="J26" s="336">
        <v>61832000</v>
      </c>
      <c r="K26" s="337">
        <f t="shared" si="5"/>
        <v>795341000</v>
      </c>
      <c r="L26" s="268" t="s">
        <v>24</v>
      </c>
      <c r="O26" s="328"/>
    </row>
    <row r="27" spans="2:15" ht="25.5" customHeight="1">
      <c r="B27" s="322"/>
      <c r="C27" s="323" t="s">
        <v>125</v>
      </c>
      <c r="D27" s="324"/>
      <c r="E27" s="325">
        <v>1768789</v>
      </c>
      <c r="F27" s="325">
        <v>7580320</v>
      </c>
      <c r="G27" s="325">
        <v>107143000</v>
      </c>
      <c r="H27" s="325">
        <v>323009000</v>
      </c>
      <c r="I27" s="326">
        <v>0</v>
      </c>
      <c r="J27" s="326">
        <v>31692000</v>
      </c>
      <c r="K27" s="332">
        <f t="shared" si="5"/>
        <v>461844000</v>
      </c>
      <c r="L27" s="264" t="s">
        <v>25</v>
      </c>
      <c r="O27" s="328"/>
    </row>
    <row r="28" spans="2:15" ht="25.5" customHeight="1">
      <c r="B28" s="291"/>
      <c r="C28" s="292" t="s">
        <v>126</v>
      </c>
      <c r="D28" s="329"/>
      <c r="E28" s="330">
        <v>1763660</v>
      </c>
      <c r="F28" s="330">
        <v>8742816</v>
      </c>
      <c r="G28" s="330">
        <v>114069000</v>
      </c>
      <c r="H28" s="330">
        <v>343890000</v>
      </c>
      <c r="I28" s="331">
        <v>0</v>
      </c>
      <c r="J28" s="331">
        <v>37590000</v>
      </c>
      <c r="K28" s="332">
        <f t="shared" si="5"/>
        <v>495549000</v>
      </c>
      <c r="L28" s="264" t="s">
        <v>26</v>
      </c>
      <c r="O28" s="328"/>
    </row>
    <row r="29" spans="2:15" ht="25.5" customHeight="1">
      <c r="B29" s="291"/>
      <c r="C29" s="292" t="s">
        <v>127</v>
      </c>
      <c r="D29" s="329"/>
      <c r="E29" s="330">
        <v>1107870</v>
      </c>
      <c r="F29" s="330">
        <v>4962759</v>
      </c>
      <c r="G29" s="330">
        <v>68421000</v>
      </c>
      <c r="H29" s="330">
        <v>206272000</v>
      </c>
      <c r="I29" s="331">
        <v>0</v>
      </c>
      <c r="J29" s="331">
        <v>23182000</v>
      </c>
      <c r="K29" s="332">
        <f t="shared" si="5"/>
        <v>297875000</v>
      </c>
      <c r="L29" s="264" t="s">
        <v>27</v>
      </c>
      <c r="O29" s="328"/>
    </row>
    <row r="30" spans="2:15" ht="25.5" customHeight="1">
      <c r="B30" s="291"/>
      <c r="C30" s="292" t="s">
        <v>128</v>
      </c>
      <c r="D30" s="329"/>
      <c r="E30" s="330">
        <v>2932556</v>
      </c>
      <c r="F30" s="330">
        <v>15794021</v>
      </c>
      <c r="G30" s="330">
        <v>197351000</v>
      </c>
      <c r="H30" s="330">
        <v>594960000</v>
      </c>
      <c r="I30" s="331">
        <v>0</v>
      </c>
      <c r="J30" s="331">
        <v>61572000</v>
      </c>
      <c r="K30" s="332">
        <f t="shared" si="5"/>
        <v>853883000</v>
      </c>
      <c r="L30" s="264" t="s">
        <v>28</v>
      </c>
      <c r="O30" s="328"/>
    </row>
    <row r="31" spans="2:15" ht="25.5" customHeight="1">
      <c r="B31" s="298"/>
      <c r="C31" s="333" t="s">
        <v>129</v>
      </c>
      <c r="D31" s="334"/>
      <c r="E31" s="335">
        <v>4063625</v>
      </c>
      <c r="F31" s="335">
        <v>18081203</v>
      </c>
      <c r="G31" s="335">
        <v>250223000</v>
      </c>
      <c r="H31" s="335">
        <v>754355000</v>
      </c>
      <c r="I31" s="336">
        <v>0</v>
      </c>
      <c r="J31" s="336">
        <v>78870000</v>
      </c>
      <c r="K31" s="337">
        <f t="shared" si="5"/>
        <v>1083448000</v>
      </c>
      <c r="L31" s="268" t="s">
        <v>29</v>
      </c>
      <c r="O31" s="328"/>
    </row>
    <row r="32" spans="2:15" ht="25.5" customHeight="1">
      <c r="B32" s="322"/>
      <c r="C32" s="323" t="s">
        <v>130</v>
      </c>
      <c r="D32" s="324"/>
      <c r="E32" s="325">
        <v>3680645</v>
      </c>
      <c r="F32" s="325">
        <v>20795532</v>
      </c>
      <c r="G32" s="325">
        <v>253638000</v>
      </c>
      <c r="H32" s="325">
        <v>764646000</v>
      </c>
      <c r="I32" s="326">
        <v>0</v>
      </c>
      <c r="J32" s="326">
        <v>73282000</v>
      </c>
      <c r="K32" s="332">
        <f t="shared" si="5"/>
        <v>1091566000</v>
      </c>
      <c r="L32" s="264" t="s">
        <v>30</v>
      </c>
      <c r="O32" s="328"/>
    </row>
    <row r="33" spans="2:15" ht="25.5" customHeight="1">
      <c r="B33" s="291"/>
      <c r="C33" s="292" t="s">
        <v>131</v>
      </c>
      <c r="D33" s="329"/>
      <c r="E33" s="330">
        <v>2542040</v>
      </c>
      <c r="F33" s="330">
        <v>13242238</v>
      </c>
      <c r="G33" s="330">
        <v>168331000</v>
      </c>
      <c r="H33" s="330">
        <v>507469000</v>
      </c>
      <c r="I33" s="331">
        <v>0</v>
      </c>
      <c r="J33" s="331">
        <v>47974000</v>
      </c>
      <c r="K33" s="332">
        <f t="shared" si="5"/>
        <v>723774000</v>
      </c>
      <c r="L33" s="264" t="s">
        <v>31</v>
      </c>
      <c r="O33" s="328"/>
    </row>
    <row r="34" spans="2:15" ht="25.5" customHeight="1" thickBot="1">
      <c r="B34" s="338"/>
      <c r="C34" s="339" t="s">
        <v>136</v>
      </c>
      <c r="D34" s="340"/>
      <c r="E34" s="341">
        <v>3904004</v>
      </c>
      <c r="F34" s="341">
        <v>20195501</v>
      </c>
      <c r="G34" s="341">
        <v>257652000</v>
      </c>
      <c r="H34" s="341">
        <v>776752000</v>
      </c>
      <c r="I34" s="342">
        <v>0</v>
      </c>
      <c r="J34" s="342">
        <v>73874000</v>
      </c>
      <c r="K34" s="343">
        <f t="shared" si="5"/>
        <v>1108278000</v>
      </c>
      <c r="L34" s="271" t="s">
        <v>18</v>
      </c>
      <c r="O34" s="328"/>
    </row>
    <row r="35" spans="2:15" ht="25.5" customHeight="1"/>
    <row r="37" spans="2:15" ht="15.75" customHeight="1">
      <c r="C37" s="115" t="s">
        <v>148</v>
      </c>
      <c r="D37" s="116"/>
      <c r="E37" s="344">
        <v>3542255</v>
      </c>
      <c r="F37" s="344">
        <v>20452205</v>
      </c>
      <c r="G37" s="344">
        <v>246780000</v>
      </c>
      <c r="H37" s="344">
        <v>743975000</v>
      </c>
      <c r="I37" s="117">
        <v>0</v>
      </c>
      <c r="J37" s="117">
        <v>78710000</v>
      </c>
      <c r="K37" s="129">
        <f>SUM(G37:J37)</f>
        <v>1069465000</v>
      </c>
    </row>
    <row r="38" spans="2:15" ht="15.75" customHeight="1">
      <c r="C38" s="118" t="s">
        <v>149</v>
      </c>
      <c r="D38" s="119"/>
      <c r="E38" s="121">
        <v>1010900</v>
      </c>
      <c r="F38" s="121">
        <v>5576506</v>
      </c>
      <c r="G38" s="121">
        <v>68836000</v>
      </c>
      <c r="H38" s="121">
        <v>207523000</v>
      </c>
      <c r="I38" s="120">
        <v>0</v>
      </c>
      <c r="J38" s="120">
        <v>19348000</v>
      </c>
      <c r="K38" s="129">
        <f t="shared" ref="K38:K75" si="6">SUM(G38:J38)</f>
        <v>295707000</v>
      </c>
    </row>
    <row r="39" spans="2:15" ht="15.75" customHeight="1">
      <c r="C39" s="118" t="s">
        <v>150</v>
      </c>
      <c r="D39" s="119"/>
      <c r="E39" s="121">
        <v>738284</v>
      </c>
      <c r="F39" s="121">
        <v>3565134</v>
      </c>
      <c r="G39" s="121">
        <v>47171000</v>
      </c>
      <c r="H39" s="121">
        <v>142211000</v>
      </c>
      <c r="I39" s="120">
        <v>0</v>
      </c>
      <c r="J39" s="120">
        <v>15850000</v>
      </c>
      <c r="K39" s="129">
        <f t="shared" si="6"/>
        <v>205232000</v>
      </c>
    </row>
    <row r="40" spans="2:15" ht="15.75" customHeight="1">
      <c r="C40" s="118" t="s">
        <v>151</v>
      </c>
      <c r="D40" s="119"/>
      <c r="E40" s="121">
        <v>1081833</v>
      </c>
      <c r="F40" s="121">
        <v>4632894</v>
      </c>
      <c r="G40" s="121">
        <v>65510000</v>
      </c>
      <c r="H40" s="121">
        <v>197497000</v>
      </c>
      <c r="I40" s="120">
        <v>124000</v>
      </c>
      <c r="J40" s="120">
        <v>20872000</v>
      </c>
      <c r="K40" s="129">
        <f t="shared" si="6"/>
        <v>284003000</v>
      </c>
    </row>
    <row r="41" spans="2:15" ht="15.75" customHeight="1">
      <c r="C41" s="122" t="s">
        <v>152</v>
      </c>
      <c r="D41" s="123"/>
      <c r="E41" s="345">
        <v>930565</v>
      </c>
      <c r="F41" s="345">
        <v>5202680</v>
      </c>
      <c r="G41" s="345">
        <v>63720000</v>
      </c>
      <c r="H41" s="345">
        <v>192112000</v>
      </c>
      <c r="I41" s="124">
        <v>0</v>
      </c>
      <c r="J41" s="124">
        <v>37288000</v>
      </c>
      <c r="K41" s="129">
        <f t="shared" si="6"/>
        <v>293120000</v>
      </c>
    </row>
    <row r="42" spans="2:15" ht="15.75" customHeight="1">
      <c r="C42" s="115" t="s">
        <v>153</v>
      </c>
      <c r="D42" s="116"/>
      <c r="E42" s="344">
        <v>1452888</v>
      </c>
      <c r="F42" s="344">
        <v>7225370</v>
      </c>
      <c r="G42" s="344">
        <v>94111000</v>
      </c>
      <c r="H42" s="344">
        <v>283719000</v>
      </c>
      <c r="I42" s="117">
        <v>0</v>
      </c>
      <c r="J42" s="117">
        <v>27488000</v>
      </c>
      <c r="K42" s="129">
        <f t="shared" si="6"/>
        <v>405318000</v>
      </c>
    </row>
    <row r="43" spans="2:15" ht="15.75" customHeight="1">
      <c r="C43" s="118" t="s">
        <v>154</v>
      </c>
      <c r="D43" s="119"/>
      <c r="E43" s="121">
        <v>648572</v>
      </c>
      <c r="F43" s="121">
        <v>3182405</v>
      </c>
      <c r="G43" s="121">
        <v>41747000</v>
      </c>
      <c r="H43" s="121">
        <v>125860000</v>
      </c>
      <c r="I43" s="120">
        <v>0</v>
      </c>
      <c r="J43" s="120">
        <v>12064000</v>
      </c>
      <c r="K43" s="129">
        <f t="shared" si="6"/>
        <v>179671000</v>
      </c>
    </row>
    <row r="44" spans="2:15" ht="15.75" customHeight="1">
      <c r="C44" s="118" t="s">
        <v>155</v>
      </c>
      <c r="D44" s="119"/>
      <c r="E44" s="121">
        <v>1323568</v>
      </c>
      <c r="F44" s="121">
        <v>6183264</v>
      </c>
      <c r="G44" s="121">
        <v>83296000</v>
      </c>
      <c r="H44" s="121">
        <v>251116000</v>
      </c>
      <c r="I44" s="120">
        <v>790000</v>
      </c>
      <c r="J44" s="120">
        <v>25522000</v>
      </c>
      <c r="K44" s="129">
        <f t="shared" si="6"/>
        <v>360724000</v>
      </c>
    </row>
    <row r="45" spans="2:15" ht="15.75" customHeight="1">
      <c r="C45" s="118" t="s">
        <v>156</v>
      </c>
      <c r="D45" s="119"/>
      <c r="E45" s="121">
        <v>2681656</v>
      </c>
      <c r="F45" s="121">
        <v>14449638</v>
      </c>
      <c r="G45" s="121">
        <v>180509000</v>
      </c>
      <c r="H45" s="121">
        <v>544184000</v>
      </c>
      <c r="I45" s="120">
        <v>0</v>
      </c>
      <c r="J45" s="120">
        <v>45918000</v>
      </c>
      <c r="K45" s="129">
        <f t="shared" si="6"/>
        <v>770611000</v>
      </c>
    </row>
    <row r="46" spans="2:15" ht="15.75" customHeight="1">
      <c r="C46" s="122" t="s">
        <v>157</v>
      </c>
      <c r="D46" s="123"/>
      <c r="E46" s="345">
        <v>699304</v>
      </c>
      <c r="F46" s="345">
        <v>2946504</v>
      </c>
      <c r="G46" s="121">
        <v>42050000</v>
      </c>
      <c r="H46" s="345">
        <v>126773000</v>
      </c>
      <c r="I46" s="124">
        <v>0</v>
      </c>
      <c r="J46" s="124">
        <v>13620000</v>
      </c>
      <c r="K46" s="129">
        <f t="shared" si="6"/>
        <v>182443000</v>
      </c>
    </row>
    <row r="47" spans="2:15" ht="15.75" customHeight="1">
      <c r="C47" s="115" t="s">
        <v>158</v>
      </c>
      <c r="D47" s="116"/>
      <c r="E47" s="344">
        <v>1013320</v>
      </c>
      <c r="F47" s="344">
        <v>5096954</v>
      </c>
      <c r="G47" s="344">
        <v>65989000</v>
      </c>
      <c r="H47" s="344">
        <v>198941000</v>
      </c>
      <c r="I47" s="117">
        <v>0</v>
      </c>
      <c r="J47" s="117">
        <v>21078000</v>
      </c>
      <c r="K47" s="129">
        <f t="shared" si="6"/>
        <v>286008000</v>
      </c>
    </row>
    <row r="48" spans="2:15" ht="15.75" customHeight="1">
      <c r="C48" s="118" t="s">
        <v>159</v>
      </c>
      <c r="D48" s="119"/>
      <c r="E48" s="121">
        <v>1102616</v>
      </c>
      <c r="F48" s="121">
        <v>5833210</v>
      </c>
      <c r="G48" s="121">
        <v>73558000</v>
      </c>
      <c r="H48" s="121">
        <v>221760000</v>
      </c>
      <c r="I48" s="120">
        <v>0</v>
      </c>
      <c r="J48" s="120">
        <v>20360000</v>
      </c>
      <c r="K48" s="129">
        <f t="shared" si="6"/>
        <v>315678000</v>
      </c>
    </row>
    <row r="49" spans="3:11" ht="15.75" customHeight="1">
      <c r="C49" s="118" t="s">
        <v>160</v>
      </c>
      <c r="D49" s="119"/>
      <c r="E49" s="121">
        <v>881125</v>
      </c>
      <c r="F49" s="121">
        <v>4472647</v>
      </c>
      <c r="G49" s="121">
        <v>57629000</v>
      </c>
      <c r="H49" s="121">
        <v>173737000</v>
      </c>
      <c r="I49" s="120">
        <v>0</v>
      </c>
      <c r="J49" s="120">
        <v>16024000</v>
      </c>
      <c r="K49" s="129">
        <f t="shared" si="6"/>
        <v>247390000</v>
      </c>
    </row>
    <row r="50" spans="3:11" ht="15.75" customHeight="1">
      <c r="C50" s="118" t="s">
        <v>161</v>
      </c>
      <c r="D50" s="119"/>
      <c r="E50" s="121">
        <v>734644</v>
      </c>
      <c r="F50" s="121">
        <v>3309833</v>
      </c>
      <c r="G50" s="121">
        <v>45486000</v>
      </c>
      <c r="H50" s="121">
        <v>137130000</v>
      </c>
      <c r="I50" s="120">
        <v>0</v>
      </c>
      <c r="J50" s="120">
        <v>14530000</v>
      </c>
      <c r="K50" s="129">
        <f t="shared" si="6"/>
        <v>197146000</v>
      </c>
    </row>
    <row r="51" spans="3:11" ht="15.75" customHeight="1">
      <c r="C51" s="122" t="s">
        <v>162</v>
      </c>
      <c r="D51" s="123"/>
      <c r="E51" s="345">
        <v>445242</v>
      </c>
      <c r="F51" s="345">
        <v>2268198</v>
      </c>
      <c r="G51" s="121">
        <v>29169000</v>
      </c>
      <c r="H51" s="345">
        <v>87940000</v>
      </c>
      <c r="I51" s="124">
        <v>0</v>
      </c>
      <c r="J51" s="124">
        <v>8212000</v>
      </c>
      <c r="K51" s="129">
        <f t="shared" si="6"/>
        <v>125321000</v>
      </c>
    </row>
    <row r="52" spans="3:11" ht="15.75" customHeight="1">
      <c r="C52" s="115" t="s">
        <v>163</v>
      </c>
      <c r="D52" s="116"/>
      <c r="E52" s="344">
        <v>354783</v>
      </c>
      <c r="F52" s="344">
        <v>1770319</v>
      </c>
      <c r="G52" s="344">
        <v>23017000</v>
      </c>
      <c r="H52" s="344">
        <v>69390000</v>
      </c>
      <c r="I52" s="117">
        <v>0</v>
      </c>
      <c r="J52" s="117">
        <v>6190000</v>
      </c>
      <c r="K52" s="129">
        <f t="shared" si="6"/>
        <v>98597000</v>
      </c>
    </row>
    <row r="53" spans="3:11" ht="15.75" customHeight="1">
      <c r="C53" s="118" t="s">
        <v>164</v>
      </c>
      <c r="D53" s="119"/>
      <c r="E53" s="121">
        <v>471749</v>
      </c>
      <c r="F53" s="121">
        <v>2098602</v>
      </c>
      <c r="G53" s="121">
        <v>29045000</v>
      </c>
      <c r="H53" s="121">
        <v>87564000</v>
      </c>
      <c r="I53" s="120">
        <v>0</v>
      </c>
      <c r="J53" s="120">
        <v>8866000</v>
      </c>
      <c r="K53" s="129">
        <f t="shared" si="6"/>
        <v>125475000</v>
      </c>
    </row>
    <row r="54" spans="3:11" ht="15.75" customHeight="1">
      <c r="C54" s="118" t="s">
        <v>165</v>
      </c>
      <c r="D54" s="119"/>
      <c r="E54" s="121">
        <v>502237</v>
      </c>
      <c r="F54" s="121">
        <v>2687880</v>
      </c>
      <c r="G54" s="121">
        <v>33693000</v>
      </c>
      <c r="H54" s="121">
        <v>101579000</v>
      </c>
      <c r="I54" s="120">
        <v>0</v>
      </c>
      <c r="J54" s="120">
        <v>8782000</v>
      </c>
      <c r="K54" s="129">
        <f t="shared" si="6"/>
        <v>144054000</v>
      </c>
    </row>
    <row r="55" spans="3:11" ht="15.75" customHeight="1">
      <c r="C55" s="118" t="s">
        <v>166</v>
      </c>
      <c r="D55" s="119"/>
      <c r="E55" s="121">
        <v>455980</v>
      </c>
      <c r="F55" s="121">
        <v>2180293</v>
      </c>
      <c r="G55" s="121">
        <v>29001000</v>
      </c>
      <c r="H55" s="121">
        <v>87433000</v>
      </c>
      <c r="I55" s="120">
        <v>0</v>
      </c>
      <c r="J55" s="120">
        <v>8404000</v>
      </c>
      <c r="K55" s="129">
        <f t="shared" si="6"/>
        <v>124838000</v>
      </c>
    </row>
    <row r="56" spans="3:11" ht="15.75" customHeight="1">
      <c r="C56" s="122" t="s">
        <v>167</v>
      </c>
      <c r="D56" s="123"/>
      <c r="E56" s="345">
        <v>667072</v>
      </c>
      <c r="F56" s="345">
        <v>3388723</v>
      </c>
      <c r="G56" s="345">
        <v>43644000</v>
      </c>
      <c r="H56" s="345">
        <v>131578000</v>
      </c>
      <c r="I56" s="124">
        <v>0</v>
      </c>
      <c r="J56" s="124">
        <v>12202000</v>
      </c>
      <c r="K56" s="129">
        <f t="shared" si="6"/>
        <v>187424000</v>
      </c>
    </row>
    <row r="57" spans="3:11" ht="15.75" customHeight="1">
      <c r="C57" s="115" t="s">
        <v>168</v>
      </c>
      <c r="D57" s="116"/>
      <c r="E57" s="344">
        <v>486283</v>
      </c>
      <c r="F57" s="344">
        <v>2352074</v>
      </c>
      <c r="G57" s="344">
        <v>31094000</v>
      </c>
      <c r="H57" s="344">
        <v>93739000</v>
      </c>
      <c r="I57" s="117">
        <v>0</v>
      </c>
      <c r="J57" s="117">
        <v>7552000</v>
      </c>
      <c r="K57" s="129">
        <f t="shared" si="6"/>
        <v>132385000</v>
      </c>
    </row>
    <row r="58" spans="3:11" ht="15.75" customHeight="1">
      <c r="C58" s="118" t="s">
        <v>169</v>
      </c>
      <c r="D58" s="119"/>
      <c r="E58" s="121">
        <v>843893</v>
      </c>
      <c r="F58" s="121">
        <v>5650966</v>
      </c>
      <c r="G58" s="121">
        <v>63548000</v>
      </c>
      <c r="H58" s="121">
        <v>191581000</v>
      </c>
      <c r="I58" s="120">
        <v>0</v>
      </c>
      <c r="J58" s="120">
        <v>15804000</v>
      </c>
      <c r="K58" s="129">
        <f t="shared" si="6"/>
        <v>270933000</v>
      </c>
    </row>
    <row r="59" spans="3:11" ht="15.75" customHeight="1">
      <c r="C59" s="118" t="s">
        <v>170</v>
      </c>
      <c r="D59" s="119"/>
      <c r="E59" s="121">
        <v>561247</v>
      </c>
      <c r="F59" s="121">
        <v>3333365</v>
      </c>
      <c r="G59" s="121">
        <v>39667000</v>
      </c>
      <c r="H59" s="121">
        <v>119587000</v>
      </c>
      <c r="I59" s="120">
        <v>0</v>
      </c>
      <c r="J59" s="120">
        <v>9890000</v>
      </c>
      <c r="K59" s="129">
        <f t="shared" si="6"/>
        <v>169144000</v>
      </c>
    </row>
    <row r="60" spans="3:11" ht="15.75" customHeight="1">
      <c r="C60" s="118" t="s">
        <v>171</v>
      </c>
      <c r="D60" s="119"/>
      <c r="E60" s="121">
        <v>357796</v>
      </c>
      <c r="F60" s="121">
        <v>2093724</v>
      </c>
      <c r="G60" s="121">
        <v>25096000</v>
      </c>
      <c r="H60" s="121">
        <v>75659000</v>
      </c>
      <c r="I60" s="120">
        <v>0</v>
      </c>
      <c r="J60" s="120">
        <v>5836000</v>
      </c>
      <c r="K60" s="129">
        <f t="shared" si="6"/>
        <v>106591000</v>
      </c>
    </row>
    <row r="61" spans="3:11" ht="15.75" customHeight="1">
      <c r="C61" s="118" t="s">
        <v>172</v>
      </c>
      <c r="D61" s="119"/>
      <c r="E61" s="121">
        <v>626694</v>
      </c>
      <c r="F61" s="121">
        <v>3144418</v>
      </c>
      <c r="G61" s="121">
        <v>40763000</v>
      </c>
      <c r="H61" s="121">
        <v>122893000</v>
      </c>
      <c r="I61" s="120">
        <v>0</v>
      </c>
      <c r="J61" s="120">
        <v>20254000</v>
      </c>
      <c r="K61" s="129">
        <f t="shared" si="6"/>
        <v>183910000</v>
      </c>
    </row>
    <row r="62" spans="3:11" ht="15.75" customHeight="1">
      <c r="C62" s="122" t="s">
        <v>214</v>
      </c>
      <c r="D62" s="123"/>
      <c r="E62" s="345">
        <v>1117600</v>
      </c>
      <c r="F62" s="345">
        <v>5157561</v>
      </c>
      <c r="G62" s="345">
        <v>69946000</v>
      </c>
      <c r="H62" s="121">
        <v>210869000</v>
      </c>
      <c r="I62" s="124">
        <v>0</v>
      </c>
      <c r="J62" s="124">
        <v>21692000</v>
      </c>
      <c r="K62" s="129">
        <f t="shared" si="6"/>
        <v>302507000</v>
      </c>
    </row>
    <row r="63" spans="3:11" ht="15.75" customHeight="1">
      <c r="C63" s="115" t="s">
        <v>174</v>
      </c>
      <c r="D63" s="116"/>
      <c r="E63" s="344">
        <v>286481</v>
      </c>
      <c r="F63" s="344">
        <v>1562821</v>
      </c>
      <c r="G63" s="344">
        <v>19400000</v>
      </c>
      <c r="H63" s="344">
        <v>58487000</v>
      </c>
      <c r="I63" s="117">
        <v>0</v>
      </c>
      <c r="J63" s="117">
        <v>4198000</v>
      </c>
      <c r="K63" s="129">
        <f t="shared" si="6"/>
        <v>82085000</v>
      </c>
    </row>
    <row r="64" spans="3:11" ht="15.75" customHeight="1">
      <c r="C64" s="118" t="s">
        <v>175</v>
      </c>
      <c r="D64" s="119"/>
      <c r="E64" s="121">
        <v>149233</v>
      </c>
      <c r="F64" s="121">
        <v>876394</v>
      </c>
      <c r="G64" s="121">
        <v>10486000</v>
      </c>
      <c r="H64" s="121">
        <v>31613000</v>
      </c>
      <c r="I64" s="120">
        <v>0</v>
      </c>
      <c r="J64" s="120">
        <v>12634000</v>
      </c>
      <c r="K64" s="129">
        <f t="shared" si="6"/>
        <v>54733000</v>
      </c>
    </row>
    <row r="65" spans="3:11" ht="15.75" customHeight="1">
      <c r="C65" s="118" t="s">
        <v>176</v>
      </c>
      <c r="D65" s="119"/>
      <c r="E65" s="121">
        <v>45392</v>
      </c>
      <c r="F65" s="121">
        <v>177788</v>
      </c>
      <c r="G65" s="121">
        <v>2646000</v>
      </c>
      <c r="H65" s="121">
        <v>7979000</v>
      </c>
      <c r="I65" s="120">
        <v>0</v>
      </c>
      <c r="J65" s="120">
        <v>33740000</v>
      </c>
      <c r="K65" s="129">
        <f t="shared" si="6"/>
        <v>44365000</v>
      </c>
    </row>
    <row r="66" spans="3:11" ht="15.75" customHeight="1">
      <c r="C66" s="122" t="s">
        <v>177</v>
      </c>
      <c r="D66" s="123"/>
      <c r="E66" s="345">
        <v>127191</v>
      </c>
      <c r="F66" s="345">
        <v>471739</v>
      </c>
      <c r="G66" s="345">
        <v>7255000</v>
      </c>
      <c r="H66" s="345">
        <v>21874000</v>
      </c>
      <c r="I66" s="124">
        <v>0</v>
      </c>
      <c r="J66" s="124">
        <v>37970000</v>
      </c>
      <c r="K66" s="129">
        <f t="shared" si="6"/>
        <v>67099000</v>
      </c>
    </row>
    <row r="67" spans="3:11" ht="15.75" customHeight="1">
      <c r="C67" s="118" t="s">
        <v>178</v>
      </c>
      <c r="D67" s="119"/>
      <c r="E67" s="344">
        <v>238772</v>
      </c>
      <c r="F67" s="344">
        <v>1042760</v>
      </c>
      <c r="G67" s="344">
        <v>14581000</v>
      </c>
      <c r="H67" s="344">
        <v>43962000</v>
      </c>
      <c r="I67" s="117">
        <v>217000</v>
      </c>
      <c r="J67" s="117">
        <v>2396000</v>
      </c>
      <c r="K67" s="129">
        <f t="shared" si="6"/>
        <v>61156000</v>
      </c>
    </row>
    <row r="68" spans="3:11" ht="15.75" customHeight="1">
      <c r="C68" s="118" t="s">
        <v>179</v>
      </c>
      <c r="D68" s="119"/>
      <c r="E68" s="121">
        <v>10028</v>
      </c>
      <c r="F68" s="121">
        <v>31913</v>
      </c>
      <c r="G68" s="121">
        <v>538000</v>
      </c>
      <c r="H68" s="121">
        <v>1627000</v>
      </c>
      <c r="I68" s="120">
        <v>0</v>
      </c>
      <c r="J68" s="120">
        <v>744000</v>
      </c>
      <c r="K68" s="129">
        <f t="shared" si="6"/>
        <v>2909000</v>
      </c>
    </row>
    <row r="69" spans="3:11" ht="15.75" customHeight="1">
      <c r="C69" s="118" t="s">
        <v>180</v>
      </c>
      <c r="D69" s="119"/>
      <c r="E69" s="121">
        <v>62762</v>
      </c>
      <c r="F69" s="121">
        <v>334055</v>
      </c>
      <c r="G69" s="121">
        <v>4198000</v>
      </c>
      <c r="H69" s="121">
        <v>12659000</v>
      </c>
      <c r="I69" s="120">
        <v>171000</v>
      </c>
      <c r="J69" s="120">
        <v>1296000</v>
      </c>
      <c r="K69" s="129">
        <f t="shared" si="6"/>
        <v>18324000</v>
      </c>
    </row>
    <row r="70" spans="3:11" ht="15.75" customHeight="1">
      <c r="C70" s="118" t="s">
        <v>181</v>
      </c>
      <c r="D70" s="119"/>
      <c r="E70" s="121">
        <v>34044</v>
      </c>
      <c r="F70" s="121">
        <v>160514</v>
      </c>
      <c r="G70" s="121">
        <v>2150000</v>
      </c>
      <c r="H70" s="121">
        <v>6484000</v>
      </c>
      <c r="I70" s="120">
        <v>96000</v>
      </c>
      <c r="J70" s="120">
        <v>288000</v>
      </c>
      <c r="K70" s="129">
        <f t="shared" si="6"/>
        <v>9018000</v>
      </c>
    </row>
    <row r="71" spans="3:11" ht="15.75" customHeight="1">
      <c r="C71" s="118" t="s">
        <v>182</v>
      </c>
      <c r="D71" s="119"/>
      <c r="E71" s="121">
        <v>78821</v>
      </c>
      <c r="F71" s="121">
        <v>322670</v>
      </c>
      <c r="G71" s="121">
        <v>4681000</v>
      </c>
      <c r="H71" s="121">
        <v>14114000</v>
      </c>
      <c r="I71" s="120">
        <v>157000</v>
      </c>
      <c r="J71" s="120">
        <v>3536000</v>
      </c>
      <c r="K71" s="129">
        <f t="shared" si="6"/>
        <v>22488000</v>
      </c>
    </row>
    <row r="72" spans="3:11" ht="15.75" customHeight="1">
      <c r="C72" s="118" t="s">
        <v>183</v>
      </c>
      <c r="D72" s="119"/>
      <c r="E72" s="121">
        <v>6562</v>
      </c>
      <c r="F72" s="121">
        <v>22405</v>
      </c>
      <c r="G72" s="121">
        <v>361000</v>
      </c>
      <c r="H72" s="121">
        <v>1092000</v>
      </c>
      <c r="I72" s="120">
        <v>0</v>
      </c>
      <c r="J72" s="120">
        <v>494000</v>
      </c>
      <c r="K72" s="129">
        <f t="shared" si="6"/>
        <v>1947000</v>
      </c>
    </row>
    <row r="73" spans="3:11" ht="15.75" customHeight="1">
      <c r="C73" s="118" t="s">
        <v>184</v>
      </c>
      <c r="D73" s="119"/>
      <c r="E73" s="121">
        <v>248601</v>
      </c>
      <c r="F73" s="121">
        <v>1060427</v>
      </c>
      <c r="G73" s="121">
        <v>15028000</v>
      </c>
      <c r="H73" s="121">
        <v>45306000</v>
      </c>
      <c r="I73" s="120">
        <v>10070000</v>
      </c>
      <c r="J73" s="120">
        <v>2464000</v>
      </c>
      <c r="K73" s="129">
        <f t="shared" si="6"/>
        <v>72868000</v>
      </c>
    </row>
    <row r="74" spans="3:11" ht="15.75" customHeight="1">
      <c r="C74" s="118" t="s">
        <v>215</v>
      </c>
      <c r="D74" s="119"/>
      <c r="E74" s="121">
        <v>16632</v>
      </c>
      <c r="F74" s="121">
        <v>60271</v>
      </c>
      <c r="G74" s="121">
        <v>939000</v>
      </c>
      <c r="H74" s="121">
        <v>2833000</v>
      </c>
      <c r="I74" s="120">
        <v>0</v>
      </c>
      <c r="J74" s="120">
        <v>124000</v>
      </c>
      <c r="K74" s="129">
        <f t="shared" si="6"/>
        <v>3896000</v>
      </c>
    </row>
    <row r="75" spans="3:11" ht="15.75" customHeight="1" thickBot="1">
      <c r="C75" s="125" t="s">
        <v>186</v>
      </c>
      <c r="D75" s="126"/>
      <c r="E75" s="127">
        <v>22715</v>
      </c>
      <c r="F75" s="127">
        <v>149742</v>
      </c>
      <c r="G75" s="127">
        <v>1695000</v>
      </c>
      <c r="H75" s="127">
        <v>5111000</v>
      </c>
      <c r="I75" s="128">
        <v>0</v>
      </c>
      <c r="J75" s="128">
        <v>1896000</v>
      </c>
      <c r="K75" s="129">
        <f t="shared" si="6"/>
        <v>8702000</v>
      </c>
    </row>
  </sheetData>
  <sheetProtection selectLockedCells="1"/>
  <mergeCells count="4">
    <mergeCell ref="E4:F4"/>
    <mergeCell ref="E5:E6"/>
    <mergeCell ref="F5:F6"/>
    <mergeCell ref="K5:K6"/>
  </mergeCells>
  <phoneticPr fontId="27"/>
  <pageMargins left="0.47244094488188981" right="0.31496062992125984" top="0.81" bottom="0.68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○イ　特例交付金  </vt:lpstr>
      <vt:lpstr>○ウ　ゴルフ </vt:lpstr>
      <vt:lpstr>○エ　環境性能割</vt:lpstr>
      <vt:lpstr>○オ　自動車取得税 </vt:lpstr>
      <vt:lpstr>○カ～ク　交付金三種 </vt:lpstr>
      <vt:lpstr>○ケ　地方消費税 </vt:lpstr>
      <vt:lpstr>○コ　譲与税 </vt:lpstr>
      <vt:lpstr>'○イ　特例交付金  '!Print_Area</vt:lpstr>
      <vt:lpstr>'○ウ　ゴルフ '!Print_Area</vt:lpstr>
      <vt:lpstr>'○エ　環境性能割'!Print_Area</vt:lpstr>
      <vt:lpstr>'○オ　自動車取得税 '!Print_Area</vt:lpstr>
      <vt:lpstr>'○カ～ク　交付金三種 '!Print_Area</vt:lpstr>
      <vt:lpstr>'○ケ　地方消費税 '!Print_Area</vt:lpstr>
      <vt:lpstr>'○コ　譲与税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安川　可那子</cp:lastModifiedBy>
  <cp:lastPrinted>2025-07-16T06:16:36Z</cp:lastPrinted>
  <dcterms:created xsi:type="dcterms:W3CDTF">2013-02-19T05:35:12Z</dcterms:created>
  <dcterms:modified xsi:type="dcterms:W3CDTF">2025-07-16T06:16:45Z</dcterms:modified>
</cp:coreProperties>
</file>